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mc:AlternateContent xmlns:mc="http://schemas.openxmlformats.org/markup-compatibility/2006">
    <mc:Choice Requires="x15">
      <x15ac:absPath xmlns:x15ac="http://schemas.microsoft.com/office/spreadsheetml/2010/11/ac" url="C:\Users\DepEd\OneDrive - Department of Education\Documents\2022 BAC\2022 APP, 2021 APP, 2021 PMR\"/>
    </mc:Choice>
  </mc:AlternateContent>
  <xr:revisionPtr revIDLastSave="0" documentId="8_{0081612C-526A-4674-ABAC-48F6DA276970}" xr6:coauthVersionLast="36" xr6:coauthVersionMax="36" xr10:uidLastSave="{00000000-0000-0000-0000-000000000000}"/>
  <bookViews>
    <workbookView xWindow="0" yWindow="0" windowWidth="19200" windowHeight="7090" xr2:uid="{00000000-000D-0000-FFFF-FFFF00000000}"/>
  </bookViews>
  <sheets>
    <sheet name="Indicative 2022 APP" sheetId="1" r:id="rId1"/>
    <sheet name="ADDITIONAL REPAIR" sheetId="4" state="hidden" r:id="rId2"/>
    <sheet name="Procurement Status 2021" sheetId="5" state="hidden" r:id="rId3"/>
    <sheet name="2021 APP" sheetId="2" state="hidden" r:id="rId4"/>
    <sheet name="2020 APP" sheetId="3" state="hidden" r:id="rId5"/>
    <sheet name="2021 APP (2nd Sem)" sheetId="7" r:id="rId6"/>
    <sheet name="pmr 2021" sheetId="6"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 localSheetId="5">#REF!</definedName>
    <definedName name="\" localSheetId="1">#REF!</definedName>
    <definedName name="\" localSheetId="6">#REF!</definedName>
    <definedName name="\" localSheetId="2">#REF!</definedName>
    <definedName name="\">#REF!</definedName>
    <definedName name="\a" localSheetId="5">#REF!</definedName>
    <definedName name="\a" localSheetId="1">#REF!</definedName>
    <definedName name="\a" localSheetId="6">#REF!</definedName>
    <definedName name="\a" localSheetId="2">#REF!</definedName>
    <definedName name="\a">#REF!</definedName>
    <definedName name="\b" localSheetId="5">#REF!</definedName>
    <definedName name="\b" localSheetId="1">#REF!</definedName>
    <definedName name="\b" localSheetId="6">#REF!</definedName>
    <definedName name="\b" localSheetId="2">#REF!</definedName>
    <definedName name="\b">#REF!</definedName>
    <definedName name="\c">#N/A</definedName>
    <definedName name="___all2" localSheetId="5" hidden="1">#REF!</definedName>
    <definedName name="___all2" localSheetId="1" hidden="1">#REF!</definedName>
    <definedName name="___all2" localSheetId="6" hidden="1">#REF!</definedName>
    <definedName name="___all2" localSheetId="2" hidden="1">#REF!</definedName>
    <definedName name="___all2" hidden="1">#REF!</definedName>
    <definedName name="___EDU2" localSheetId="1">[1]EDU4!$G$10</definedName>
    <definedName name="___EDU2">[2]EDU4!$G$10</definedName>
    <definedName name="__EDU2" localSheetId="1">[1]EDU4!$G$10</definedName>
    <definedName name="__EDU2">[2]EDU4!$G$10</definedName>
    <definedName name="_all2" localSheetId="5" hidden="1">#REF!</definedName>
    <definedName name="_all2" localSheetId="1" hidden="1">#REF!</definedName>
    <definedName name="_all2" localSheetId="6" hidden="1">#REF!</definedName>
    <definedName name="_all2" localSheetId="2" hidden="1">#REF!</definedName>
    <definedName name="_all2" hidden="1">#REF!</definedName>
    <definedName name="_car2" localSheetId="5">#REF!</definedName>
    <definedName name="_car2" localSheetId="1">#REF!</definedName>
    <definedName name="_car2" localSheetId="6">#REF!</definedName>
    <definedName name="_car2" localSheetId="2">#REF!</definedName>
    <definedName name="_car2">#REF!</definedName>
    <definedName name="_EDU2" localSheetId="1">[1]EDU4!$G$10</definedName>
    <definedName name="_EDU2">[2]EDU4!$G$10</definedName>
    <definedName name="_Fill" localSheetId="5" hidden="1">#REF!</definedName>
    <definedName name="_Fill" localSheetId="1" hidden="1">#REF!</definedName>
    <definedName name="_Fill" localSheetId="6" hidden="1">#REF!</definedName>
    <definedName name="_Fill" localSheetId="2" hidden="1">#REF!</definedName>
    <definedName name="_Fill" hidden="1">#REF!</definedName>
    <definedName name="_xlnm._FilterDatabase" localSheetId="1" hidden="1">'ADDITIONAL REPAIR'!$B$6:$AH$25</definedName>
    <definedName name="_Key1" localSheetId="5" hidden="1">#REF!</definedName>
    <definedName name="_Key1" localSheetId="1" hidden="1">#REF!</definedName>
    <definedName name="_Key1" localSheetId="6" hidden="1">#REF!</definedName>
    <definedName name="_Key1" localSheetId="2" hidden="1">#REF!</definedName>
    <definedName name="_Key1" hidden="1">#REF!</definedName>
    <definedName name="_Key2" localSheetId="5" hidden="1">#REF!</definedName>
    <definedName name="_Key2" localSheetId="1" hidden="1">#REF!</definedName>
    <definedName name="_Key2" localSheetId="6" hidden="1">#REF!</definedName>
    <definedName name="_Key2" localSheetId="2" hidden="1">#REF!</definedName>
    <definedName name="_Key2" hidden="1">#REF!</definedName>
    <definedName name="_Order1" hidden="1">255</definedName>
    <definedName name="_Order2" hidden="1">255</definedName>
    <definedName name="_Sort" localSheetId="5" hidden="1">#REF!</definedName>
    <definedName name="_Sort" localSheetId="1" hidden="1">#REF!</definedName>
    <definedName name="_Sort" localSheetId="6" hidden="1">#REF!</definedName>
    <definedName name="_Sort" localSheetId="2" hidden="1">#REF!</definedName>
    <definedName name="_Sort" hidden="1">#REF!</definedName>
    <definedName name="A" localSheetId="5">#REF!</definedName>
    <definedName name="A" localSheetId="1">#REF!</definedName>
    <definedName name="A" localSheetId="6">#REF!</definedName>
    <definedName name="A" localSheetId="2">#REF!</definedName>
    <definedName name="A">#REF!</definedName>
    <definedName name="aaaaa" localSheetId="5" hidden="1">#REF!</definedName>
    <definedName name="aaaaa" localSheetId="1" hidden="1">#REF!</definedName>
    <definedName name="aaaaa" localSheetId="6" hidden="1">#REF!</definedName>
    <definedName name="aaaaa" localSheetId="2" hidden="1">#REF!</definedName>
    <definedName name="aaaaa" hidden="1">#REF!</definedName>
    <definedName name="ab" localSheetId="5">#REF!</definedName>
    <definedName name="ab" localSheetId="1">#REF!</definedName>
    <definedName name="ab" localSheetId="6">#REF!</definedName>
    <definedName name="ab" localSheetId="2">#REF!</definedName>
    <definedName name="ab">#REF!</definedName>
    <definedName name="abcd" localSheetId="5">#REF!</definedName>
    <definedName name="abcd" localSheetId="1">#REF!</definedName>
    <definedName name="abcd" localSheetId="6">#REF!</definedName>
    <definedName name="abcd" localSheetId="2">#REF!</definedName>
    <definedName name="abcd">#REF!</definedName>
    <definedName name="ACCOUNTING" localSheetId="5" hidden="1">#REF!</definedName>
    <definedName name="ACCOUNTING" localSheetId="1" hidden="1">#REF!</definedName>
    <definedName name="ACCOUNTING" localSheetId="6" hidden="1">#REF!</definedName>
    <definedName name="ACCOUNTING" localSheetId="2" hidden="1">#REF!</definedName>
    <definedName name="ACCOUNTING" hidden="1">#REF!</definedName>
    <definedName name="adfadfaf" localSheetId="5">#REF!</definedName>
    <definedName name="adfadfaf" localSheetId="1">#REF!</definedName>
    <definedName name="adfadfaf" localSheetId="6">#REF!</definedName>
    <definedName name="adfadfaf" localSheetId="2">#REF!</definedName>
    <definedName name="adfadfaf">#REF!</definedName>
    <definedName name="ALLREGIONS" localSheetId="5">#REF!</definedName>
    <definedName name="ALLREGIONS" localSheetId="1">#REF!</definedName>
    <definedName name="ALLREGIONS" localSheetId="6">#REF!</definedName>
    <definedName name="ALLREGIONS" localSheetId="2">#REF!</definedName>
    <definedName name="ALLREGIONS">#REF!</definedName>
    <definedName name="Area" localSheetId="5">#REF!</definedName>
    <definedName name="Area" localSheetId="1">#REF!</definedName>
    <definedName name="Area" localSheetId="6">#REF!</definedName>
    <definedName name="Area" localSheetId="2">#REF!</definedName>
    <definedName name="Area">#REF!</definedName>
    <definedName name="area2222" localSheetId="5" hidden="1">#REF!</definedName>
    <definedName name="area2222" localSheetId="1" hidden="1">#REF!</definedName>
    <definedName name="area2222" localSheetId="6" hidden="1">#REF!</definedName>
    <definedName name="area2222" localSheetId="2" hidden="1">#REF!</definedName>
    <definedName name="area2222" hidden="1">#REF!</definedName>
    <definedName name="asadad" localSheetId="5">#REF!</definedName>
    <definedName name="asadad" localSheetId="1">#REF!</definedName>
    <definedName name="asadad" localSheetId="6">#REF!</definedName>
    <definedName name="asadad" localSheetId="2">#REF!</definedName>
    <definedName name="asadad">#REF!</definedName>
    <definedName name="asd" localSheetId="5" hidden="1">#REF!</definedName>
    <definedName name="asd" localSheetId="1" hidden="1">#REF!</definedName>
    <definedName name="asd" localSheetId="6" hidden="1">#REF!</definedName>
    <definedName name="asd" localSheetId="2" hidden="1">#REF!</definedName>
    <definedName name="asd" hidden="1">#REF!</definedName>
    <definedName name="ASDAfds" localSheetId="5">#REF!</definedName>
    <definedName name="ASDAfds" localSheetId="1">#REF!</definedName>
    <definedName name="ASDAfds" localSheetId="6">#REF!</definedName>
    <definedName name="ASDAfds" localSheetId="2">#REF!</definedName>
    <definedName name="ASDAfds">#REF!</definedName>
    <definedName name="ASDFAS" localSheetId="5">#REF!</definedName>
    <definedName name="ASDFAS" localSheetId="1">#REF!</definedName>
    <definedName name="ASDFAS" localSheetId="6">#REF!</definedName>
    <definedName name="ASDFAS" localSheetId="2">#REF!</definedName>
    <definedName name="ASDFAS">#REF!</definedName>
    <definedName name="b" localSheetId="5">#REF!</definedName>
    <definedName name="b" localSheetId="1">#REF!</definedName>
    <definedName name="b" localSheetId="6">#REF!</definedName>
    <definedName name="b" localSheetId="2">#REF!</definedName>
    <definedName name="b">#REF!</definedName>
    <definedName name="Cost" localSheetId="1">'[3]Costs and Types'!$A$1:$A$44</definedName>
    <definedName name="Cost">'[4]Costs and Types'!$A$1:$A$44</definedName>
    <definedName name="_xlnm.Database">[5]Database!$1:$1048576</definedName>
    <definedName name="dede" localSheetId="5">#REF!</definedName>
    <definedName name="dede" localSheetId="1">#REF!</definedName>
    <definedName name="dede" localSheetId="6">#REF!</definedName>
    <definedName name="dede" localSheetId="2">#REF!</definedName>
    <definedName name="dede">#REF!</definedName>
    <definedName name="defggr" localSheetId="5">#REF!</definedName>
    <definedName name="defggr" localSheetId="1">#REF!</definedName>
    <definedName name="defggr" localSheetId="6">#REF!</definedName>
    <definedName name="defggr" localSheetId="2">#REF!</definedName>
    <definedName name="defggr">#REF!</definedName>
    <definedName name="dfre" localSheetId="5">#REF!</definedName>
    <definedName name="dfre" localSheetId="1">#REF!</definedName>
    <definedName name="dfre" localSheetId="6">#REF!</definedName>
    <definedName name="dfre" localSheetId="2">#REF!</definedName>
    <definedName name="dfre">#REF!</definedName>
    <definedName name="dfsdf" localSheetId="5">#REF!</definedName>
    <definedName name="dfsdf" localSheetId="1">#REF!</definedName>
    <definedName name="dfsdf" localSheetId="6">#REF!</definedName>
    <definedName name="dfsdf" localSheetId="2">#REF!</definedName>
    <definedName name="dfsdf">#REF!</definedName>
    <definedName name="dfwagagr" localSheetId="5">#REF!</definedName>
    <definedName name="dfwagagr" localSheetId="1">#REF!</definedName>
    <definedName name="dfwagagr" localSheetId="6">#REF!</definedName>
    <definedName name="dfwagagr" localSheetId="2">#REF!</definedName>
    <definedName name="dfwagagr">#REF!</definedName>
    <definedName name="dsssss" localSheetId="5">#REF!</definedName>
    <definedName name="dsssss" localSheetId="1">#REF!</definedName>
    <definedName name="dsssss" localSheetId="6">#REF!</definedName>
    <definedName name="dsssss" localSheetId="2">#REF!</definedName>
    <definedName name="dsssss">#REF!</definedName>
    <definedName name="dssssss" localSheetId="5">#REF!</definedName>
    <definedName name="dssssss" localSheetId="1">#REF!</definedName>
    <definedName name="dssssss" localSheetId="6">#REF!</definedName>
    <definedName name="dssssss" localSheetId="2">#REF!</definedName>
    <definedName name="dssssss">#REF!</definedName>
    <definedName name="e" localSheetId="5" hidden="1">#REF!</definedName>
    <definedName name="e" localSheetId="1" hidden="1">#REF!</definedName>
    <definedName name="e" localSheetId="6" hidden="1">#REF!</definedName>
    <definedName name="e" localSheetId="2" hidden="1">#REF!</definedName>
    <definedName name="e" hidden="1">#REF!</definedName>
    <definedName name="ed" localSheetId="5">#REF!</definedName>
    <definedName name="ed" localSheetId="1">#REF!</definedName>
    <definedName name="ed" localSheetId="6">#REF!</definedName>
    <definedName name="ed" localSheetId="2">#REF!</definedName>
    <definedName name="ed">#REF!</definedName>
    <definedName name="eee" localSheetId="5">#REF!</definedName>
    <definedName name="eee" localSheetId="1">#REF!</definedName>
    <definedName name="eee" localSheetId="6">#REF!</definedName>
    <definedName name="eee" localSheetId="2">#REF!</definedName>
    <definedName name="eee">#REF!</definedName>
    <definedName name="Eight" localSheetId="5">#REF!</definedName>
    <definedName name="Eight" localSheetId="1">#REF!</definedName>
    <definedName name="Eight" localSheetId="6">#REF!</definedName>
    <definedName name="Eight" localSheetId="2">#REF!</definedName>
    <definedName name="Eight">#REF!</definedName>
    <definedName name="elem" localSheetId="5">#REF!</definedName>
    <definedName name="elem" localSheetId="1">#REF!</definedName>
    <definedName name="elem" localSheetId="6">#REF!</definedName>
    <definedName name="elem" localSheetId="2">#REF!</definedName>
    <definedName name="elem">#REF!</definedName>
    <definedName name="enrollment_estimates" localSheetId="5">'[6]Alloc working w formula'!#REF!</definedName>
    <definedName name="enrollment_estimates" localSheetId="1">'[6]Alloc working w formula'!#REF!</definedName>
    <definedName name="enrollment_estimates" localSheetId="6">'[6]Alloc working w formula'!#REF!</definedName>
    <definedName name="enrollment_estimates" localSheetId="2">'[6]Alloc working w formula'!#REF!</definedName>
    <definedName name="enrollment_estimates">'[6]Alloc working w formula'!#REF!</definedName>
    <definedName name="Enrolment" localSheetId="5">#REF!</definedName>
    <definedName name="Enrolment" localSheetId="1">#REF!</definedName>
    <definedName name="Enrolment" localSheetId="6">#REF!</definedName>
    <definedName name="Enrolment" localSheetId="2">#REF!</definedName>
    <definedName name="Enrolment">#REF!</definedName>
    <definedName name="Excel_BuiltIn_Print_Area_1" localSheetId="5">#REF!</definedName>
    <definedName name="Excel_BuiltIn_Print_Area_1" localSheetId="1">#REF!</definedName>
    <definedName name="Excel_BuiltIn_Print_Area_1" localSheetId="6">#REF!</definedName>
    <definedName name="Excel_BuiltIn_Print_Area_1" localSheetId="2">#REF!</definedName>
    <definedName name="Excel_BuiltIn_Print_Area_1">#REF!</definedName>
    <definedName name="Excel_BuiltIn_Print_Area_3" localSheetId="5">#REF!</definedName>
    <definedName name="Excel_BuiltIn_Print_Area_3" localSheetId="1">#REF!</definedName>
    <definedName name="Excel_BuiltIn_Print_Area_3" localSheetId="6">#REF!</definedName>
    <definedName name="Excel_BuiltIn_Print_Area_3" localSheetId="2">#REF!</definedName>
    <definedName name="Excel_BuiltIn_Print_Area_3">#REF!</definedName>
    <definedName name="Excel_BuiltIn_Print_Area_3_1" localSheetId="5">#REF!</definedName>
    <definedName name="Excel_BuiltIn_Print_Area_3_1" localSheetId="1">#REF!</definedName>
    <definedName name="Excel_BuiltIn_Print_Area_3_1" localSheetId="6">#REF!</definedName>
    <definedName name="Excel_BuiltIn_Print_Area_3_1" localSheetId="2">#REF!</definedName>
    <definedName name="Excel_BuiltIn_Print_Area_3_1">#REF!</definedName>
    <definedName name="Excel_BuiltIn_Print_Titles_1" localSheetId="5">#REF!</definedName>
    <definedName name="Excel_BuiltIn_Print_Titles_1" localSheetId="1">#REF!</definedName>
    <definedName name="Excel_BuiltIn_Print_Titles_1" localSheetId="6">#REF!</definedName>
    <definedName name="Excel_BuiltIn_Print_Titles_1" localSheetId="2">#REF!</definedName>
    <definedName name="Excel_BuiltIn_Print_Titles_1">#REF!</definedName>
    <definedName name="exp" localSheetId="5" hidden="1">#REF!</definedName>
    <definedName name="exp" localSheetId="1" hidden="1">#REF!</definedName>
    <definedName name="exp" localSheetId="6" hidden="1">#REF!</definedName>
    <definedName name="exp" localSheetId="2" hidden="1">#REF!</definedName>
    <definedName name="exp" hidden="1">#REF!</definedName>
    <definedName name="EXPEND" localSheetId="1">[7]EDU4!$G$10</definedName>
    <definedName name="EXPEND">[8]EDU4!$G$10</definedName>
    <definedName name="Expenditure" localSheetId="5">#REF!</definedName>
    <definedName name="Expenditure" localSheetId="1">#REF!</definedName>
    <definedName name="Expenditure" localSheetId="6">#REF!</definedName>
    <definedName name="Expenditure" localSheetId="2">#REF!</definedName>
    <definedName name="Expenditure">#REF!</definedName>
    <definedName name="Expenditure_new" localSheetId="5">#REF!</definedName>
    <definedName name="Expenditure_new" localSheetId="1">#REF!</definedName>
    <definedName name="Expenditure_new" localSheetId="6">#REF!</definedName>
    <definedName name="Expenditure_new" localSheetId="2">#REF!</definedName>
    <definedName name="Expenditure_new">#REF!</definedName>
    <definedName name="expenditure2" localSheetId="5" hidden="1">#REF!</definedName>
    <definedName name="expenditure2" localSheetId="1" hidden="1">#REF!</definedName>
    <definedName name="expenditure2" localSheetId="6" hidden="1">#REF!</definedName>
    <definedName name="expenditure2" localSheetId="2" hidden="1">#REF!</definedName>
    <definedName name="expenditure2" hidden="1">#REF!</definedName>
    <definedName name="F" localSheetId="5">#REF!</definedName>
    <definedName name="F" localSheetId="1">#REF!</definedName>
    <definedName name="F" localSheetId="6">#REF!</definedName>
    <definedName name="F" localSheetId="2">#REF!</definedName>
    <definedName name="F">#REF!</definedName>
    <definedName name="fift" localSheetId="5">#REF!</definedName>
    <definedName name="fift" localSheetId="1">#REF!</definedName>
    <definedName name="fift" localSheetId="6">#REF!</definedName>
    <definedName name="fift" localSheetId="2">#REF!</definedName>
    <definedName name="fift">#REF!</definedName>
    <definedName name="Five" localSheetId="5">#REF!</definedName>
    <definedName name="Five" localSheetId="1">#REF!</definedName>
    <definedName name="Five" localSheetId="6">#REF!</definedName>
    <definedName name="Five" localSheetId="2">#REF!</definedName>
    <definedName name="Five">#REF!</definedName>
    <definedName name="four" localSheetId="5">#REF!</definedName>
    <definedName name="four" localSheetId="1">#REF!</definedName>
    <definedName name="four" localSheetId="6">#REF!</definedName>
    <definedName name="four" localSheetId="2">#REF!</definedName>
    <definedName name="four">#REF!</definedName>
    <definedName name="gfo" localSheetId="1">[9]Database!$A$3:$E$541</definedName>
    <definedName name="gfo">[10]Database!$A$3:$E$541</definedName>
    <definedName name="GLEN">[11]Database!$A$3:$E$541</definedName>
    <definedName name="gttt" localSheetId="5">#REF!</definedName>
    <definedName name="gttt" localSheetId="1">#REF!</definedName>
    <definedName name="gttt" localSheetId="6">#REF!</definedName>
    <definedName name="gttt" localSheetId="2">#REF!</definedName>
    <definedName name="gttt">#REF!</definedName>
    <definedName name="HHHH" localSheetId="5">#REF!</definedName>
    <definedName name="HHHH" localSheetId="1">#REF!</definedName>
    <definedName name="HHHH" localSheetId="6">#REF!</definedName>
    <definedName name="HHHH" localSheetId="2">#REF!</definedName>
    <definedName name="HHHH">#REF!</definedName>
    <definedName name="hjjhjkj" localSheetId="5" hidden="1">#REF!</definedName>
    <definedName name="hjjhjkj" localSheetId="1" hidden="1">#REF!</definedName>
    <definedName name="hjjhjkj" localSheetId="6" hidden="1">#REF!</definedName>
    <definedName name="hjjhjkj" localSheetId="2" hidden="1">#REF!</definedName>
    <definedName name="hjjhjkj" hidden="1">#REF!</definedName>
    <definedName name="I" localSheetId="5">#REF!</definedName>
    <definedName name="I" localSheetId="1">#REF!</definedName>
    <definedName name="I" localSheetId="6">#REF!</definedName>
    <definedName name="I" localSheetId="2">#REF!</definedName>
    <definedName name="I">#REF!</definedName>
    <definedName name="ie" localSheetId="5" hidden="1">#REF!</definedName>
    <definedName name="ie" localSheetId="1" hidden="1">#REF!</definedName>
    <definedName name="ie" localSheetId="6" hidden="1">#REF!</definedName>
    <definedName name="ie" localSheetId="2" hidden="1">#REF!</definedName>
    <definedName name="ie" hidden="1">#REF!</definedName>
    <definedName name="II" localSheetId="5">#REF!</definedName>
    <definedName name="II" localSheetId="1">#REF!</definedName>
    <definedName name="II" localSheetId="6">#REF!</definedName>
    <definedName name="II" localSheetId="2">#REF!</definedName>
    <definedName name="II">#REF!</definedName>
    <definedName name="III" localSheetId="5">#REF!</definedName>
    <definedName name="III" localSheetId="1">#REF!</definedName>
    <definedName name="III" localSheetId="6">#REF!</definedName>
    <definedName name="III" localSheetId="2">#REF!</definedName>
    <definedName name="III">#REF!</definedName>
    <definedName name="iree" localSheetId="5">#REF!</definedName>
    <definedName name="iree" localSheetId="1">#REF!</definedName>
    <definedName name="iree" localSheetId="6">#REF!</definedName>
    <definedName name="iree" localSheetId="2">#REF!</definedName>
    <definedName name="iree">#REF!</definedName>
    <definedName name="IV" localSheetId="5">#REF!</definedName>
    <definedName name="IV" localSheetId="1">#REF!</definedName>
    <definedName name="IV" localSheetId="6">#REF!</definedName>
    <definedName name="IV" localSheetId="2">#REF!</definedName>
    <definedName name="IV">#REF!</definedName>
    <definedName name="IX" localSheetId="5">#REF!</definedName>
    <definedName name="IX" localSheetId="1">#REF!</definedName>
    <definedName name="IX" localSheetId="6">#REF!</definedName>
    <definedName name="IX" localSheetId="2">#REF!</definedName>
    <definedName name="IX">#REF!</definedName>
    <definedName name="jik" localSheetId="5">#REF!</definedName>
    <definedName name="jik" localSheetId="1">#REF!</definedName>
    <definedName name="jik" localSheetId="6">#REF!</definedName>
    <definedName name="jik" localSheetId="2">#REF!</definedName>
    <definedName name="jik">#REF!</definedName>
    <definedName name="jji" localSheetId="5">#REF!</definedName>
    <definedName name="jji" localSheetId="1">#REF!</definedName>
    <definedName name="jji" localSheetId="6">#REF!</definedName>
    <definedName name="jji" localSheetId="2">#REF!</definedName>
    <definedName name="jji">#REF!</definedName>
    <definedName name="JOEKIM" localSheetId="5">#REF!</definedName>
    <definedName name="JOEKIM" localSheetId="1">#REF!</definedName>
    <definedName name="JOEKIM" localSheetId="6">#REF!</definedName>
    <definedName name="JOEKIM" localSheetId="2">#REF!</definedName>
    <definedName name="JOEKIM">#REF!</definedName>
    <definedName name="k" localSheetId="5">#REF!</definedName>
    <definedName name="k" localSheetId="1">#REF!</definedName>
    <definedName name="k" localSheetId="6">#REF!</definedName>
    <definedName name="k" localSheetId="2">#REF!</definedName>
    <definedName name="k">#REF!</definedName>
    <definedName name="kim" localSheetId="5">#REF!</definedName>
    <definedName name="kim" localSheetId="1">#REF!</definedName>
    <definedName name="kim" localSheetId="6">#REF!</definedName>
    <definedName name="kim" localSheetId="2">#REF!</definedName>
    <definedName name="kim">#REF!</definedName>
    <definedName name="kli" localSheetId="5">#REF!</definedName>
    <definedName name="kli" localSheetId="1">#REF!</definedName>
    <definedName name="kli" localSheetId="6">#REF!</definedName>
    <definedName name="kli" localSheetId="2">#REF!</definedName>
    <definedName name="kli">#REF!</definedName>
    <definedName name="ko" localSheetId="5">#REF!</definedName>
    <definedName name="ko" localSheetId="1">#REF!</definedName>
    <definedName name="ko" localSheetId="6">#REF!</definedName>
    <definedName name="ko" localSheetId="2">#REF!</definedName>
    <definedName name="ko">#REF!</definedName>
    <definedName name="l" localSheetId="5">#REF!</definedName>
    <definedName name="l" localSheetId="1">#REF!</definedName>
    <definedName name="l" localSheetId="6">#REF!</definedName>
    <definedName name="l" localSheetId="2">#REF!</definedName>
    <definedName name="l">#REF!</definedName>
    <definedName name="LCC_WFP" localSheetId="5" hidden="1">#REF!</definedName>
    <definedName name="LCC_WFP" localSheetId="1" hidden="1">#REF!</definedName>
    <definedName name="LCC_WFP" localSheetId="6" hidden="1">#REF!</definedName>
    <definedName name="LCC_WFP" localSheetId="2" hidden="1">#REF!</definedName>
    <definedName name="LCC_WFP" hidden="1">#REF!</definedName>
    <definedName name="LCC_WFP2016" localSheetId="5">#REF!</definedName>
    <definedName name="LCC_WFP2016" localSheetId="1">#REF!</definedName>
    <definedName name="LCC_WFP2016" localSheetId="6">#REF!</definedName>
    <definedName name="LCC_WFP2016" localSheetId="2">#REF!</definedName>
    <definedName name="LCC_WFP2016">#REF!</definedName>
    <definedName name="ll" localSheetId="5">#REF!</definedName>
    <definedName name="ll" localSheetId="1">#REF!</definedName>
    <definedName name="ll" localSheetId="6">#REF!</definedName>
    <definedName name="ll" localSheetId="2">#REF!</definedName>
    <definedName name="ll">#REF!</definedName>
    <definedName name="llgkih" localSheetId="5">#REF!</definedName>
    <definedName name="llgkih" localSheetId="1">#REF!</definedName>
    <definedName name="llgkih" localSheetId="6">#REF!</definedName>
    <definedName name="llgkih" localSheetId="2">#REF!</definedName>
    <definedName name="llgkih">#REF!</definedName>
    <definedName name="lll" localSheetId="5">#REF!</definedName>
    <definedName name="lll" localSheetId="1">#REF!</definedName>
    <definedName name="lll" localSheetId="6">#REF!</definedName>
    <definedName name="lll" localSheetId="2">#REF!</definedName>
    <definedName name="lll">#REF!</definedName>
    <definedName name="m" localSheetId="5" hidden="1">#REF!</definedName>
    <definedName name="m" localSheetId="1" hidden="1">#REF!</definedName>
    <definedName name="m" localSheetId="6" hidden="1">#REF!</definedName>
    <definedName name="m" localSheetId="2" hidden="1">#REF!</definedName>
    <definedName name="m" hidden="1">#REF!</definedName>
    <definedName name="marj" localSheetId="5">#REF!</definedName>
    <definedName name="marj" localSheetId="1">#REF!</definedName>
    <definedName name="marj" localSheetId="6">#REF!</definedName>
    <definedName name="marj" localSheetId="2">#REF!</definedName>
    <definedName name="marj">#REF!</definedName>
    <definedName name="mi" localSheetId="5">#REF!</definedName>
    <definedName name="mi" localSheetId="1">#REF!</definedName>
    <definedName name="mi" localSheetId="6">#REF!</definedName>
    <definedName name="mi" localSheetId="2">#REF!</definedName>
    <definedName name="mi">#REF!</definedName>
    <definedName name="mial" localSheetId="5">#REF!</definedName>
    <definedName name="mial" localSheetId="1">#REF!</definedName>
    <definedName name="mial" localSheetId="6">#REF!</definedName>
    <definedName name="mial" localSheetId="2">#REF!</definedName>
    <definedName name="mial">#REF!</definedName>
    <definedName name="mm" localSheetId="5" hidden="1">#REF!</definedName>
    <definedName name="mm" localSheetId="1" hidden="1">#REF!</definedName>
    <definedName name="mm" localSheetId="6" hidden="1">#REF!</definedName>
    <definedName name="mm" localSheetId="2" hidden="1">#REF!</definedName>
    <definedName name="mm" hidden="1">#REF!</definedName>
    <definedName name="mmm" localSheetId="5">#REF!</definedName>
    <definedName name="mmm" localSheetId="1">#REF!</definedName>
    <definedName name="mmm" localSheetId="6">#REF!</definedName>
    <definedName name="mmm" localSheetId="2">#REF!</definedName>
    <definedName name="mmm">#REF!</definedName>
    <definedName name="mmmmmmmmmmmmmm" localSheetId="5">#REF!</definedName>
    <definedName name="mmmmmmmmmmmmmm" localSheetId="1">#REF!</definedName>
    <definedName name="mmmmmmmmmmmmmm" localSheetId="6">#REF!</definedName>
    <definedName name="mmmmmmmmmmmmmm" localSheetId="2">#REF!</definedName>
    <definedName name="mmmmmmmmmmmmmm">#REF!</definedName>
    <definedName name="mmttr" localSheetId="5">#REF!</definedName>
    <definedName name="mmttr" localSheetId="1">#REF!</definedName>
    <definedName name="mmttr" localSheetId="6">#REF!</definedName>
    <definedName name="mmttr" localSheetId="2">#REF!</definedName>
    <definedName name="mmttr">#REF!</definedName>
    <definedName name="n" localSheetId="5">#REF!</definedName>
    <definedName name="n" localSheetId="1">#REF!</definedName>
    <definedName name="n" localSheetId="6">#REF!</definedName>
    <definedName name="n" localSheetId="2">#REF!</definedName>
    <definedName name="n">#REF!</definedName>
    <definedName name="nancy" localSheetId="5">#REF!</definedName>
    <definedName name="nancy" localSheetId="1">#REF!</definedName>
    <definedName name="nancy" localSheetId="6">#REF!</definedName>
    <definedName name="nancy" localSheetId="2">#REF!</definedName>
    <definedName name="nancy">#REF!</definedName>
    <definedName name="NATIONAL" localSheetId="5" hidden="1">#REF!</definedName>
    <definedName name="NATIONAL" localSheetId="1" hidden="1">#REF!</definedName>
    <definedName name="NATIONAL" localSheetId="6" hidden="1">#REF!</definedName>
    <definedName name="NATIONAL" localSheetId="2" hidden="1">#REF!</definedName>
    <definedName name="NATIONAL" hidden="1">#REF!</definedName>
    <definedName name="Natz" localSheetId="5" hidden="1">#REF!</definedName>
    <definedName name="Natz" localSheetId="1" hidden="1">#REF!</definedName>
    <definedName name="Natz" localSheetId="6" hidden="1">#REF!</definedName>
    <definedName name="Natz" localSheetId="2" hidden="1">#REF!</definedName>
    <definedName name="Natz" hidden="1">#REF!</definedName>
    <definedName name="new" localSheetId="5">#REF!</definedName>
    <definedName name="new" localSheetId="1">#REF!</definedName>
    <definedName name="new" localSheetId="6">#REF!</definedName>
    <definedName name="new" localSheetId="2">#REF!</definedName>
    <definedName name="new">#REF!</definedName>
    <definedName name="Nine" localSheetId="5">#REF!</definedName>
    <definedName name="Nine" localSheetId="1">#REF!</definedName>
    <definedName name="Nine" localSheetId="6">#REF!</definedName>
    <definedName name="Nine" localSheetId="2">#REF!</definedName>
    <definedName name="Nine">#REF!</definedName>
    <definedName name="nnfhfhf" localSheetId="5">#REF!</definedName>
    <definedName name="nnfhfhf" localSheetId="1">#REF!</definedName>
    <definedName name="nnfhfhf" localSheetId="6">#REF!</definedName>
    <definedName name="nnfhfhf" localSheetId="2">#REF!</definedName>
    <definedName name="nnfhfhf">#REF!</definedName>
    <definedName name="NUMCLASS">#N/A</definedName>
    <definedName name="o" localSheetId="5">#REF!</definedName>
    <definedName name="o" localSheetId="1">#REF!</definedName>
    <definedName name="o" localSheetId="6">#REF!</definedName>
    <definedName name="o" localSheetId="2">#REF!</definedName>
    <definedName name="o">#REF!</definedName>
    <definedName name="oi" localSheetId="5">#REF!</definedName>
    <definedName name="oi" localSheetId="1">#REF!</definedName>
    <definedName name="oi" localSheetId="6">#REF!</definedName>
    <definedName name="oi" localSheetId="2">#REF!</definedName>
    <definedName name="oi">#REF!</definedName>
    <definedName name="oldform" localSheetId="5">#REF!</definedName>
    <definedName name="oldform" localSheetId="1">#REF!</definedName>
    <definedName name="oldform" localSheetId="6">#REF!</definedName>
    <definedName name="oldform" localSheetId="2">#REF!</definedName>
    <definedName name="oldform">#REF!</definedName>
    <definedName name="on" localSheetId="5">#REF!</definedName>
    <definedName name="on" localSheetId="1">#REF!</definedName>
    <definedName name="on" localSheetId="6">#REF!</definedName>
    <definedName name="on" localSheetId="2">#REF!</definedName>
    <definedName name="on">#REF!</definedName>
    <definedName name="One" localSheetId="5">#REF!</definedName>
    <definedName name="One" localSheetId="1">#REF!</definedName>
    <definedName name="One" localSheetId="6">#REF!</definedName>
    <definedName name="One" localSheetId="2">#REF!</definedName>
    <definedName name="One">#REF!</definedName>
    <definedName name="oooo" localSheetId="5" hidden="1">#REF!</definedName>
    <definedName name="oooo" localSheetId="1" hidden="1">#REF!</definedName>
    <definedName name="oooo" localSheetId="6" hidden="1">#REF!</definedName>
    <definedName name="oooo" localSheetId="2" hidden="1">#REF!</definedName>
    <definedName name="oooo" hidden="1">#REF!</definedName>
    <definedName name="op" localSheetId="5" hidden="1">#REF!</definedName>
    <definedName name="op" localSheetId="1" hidden="1">#REF!</definedName>
    <definedName name="op" localSheetId="6" hidden="1">#REF!</definedName>
    <definedName name="op" localSheetId="2" hidden="1">#REF!</definedName>
    <definedName name="op" hidden="1">#REF!</definedName>
    <definedName name="or" localSheetId="5">#REF!</definedName>
    <definedName name="or" localSheetId="1">#REF!</definedName>
    <definedName name="or" localSheetId="6">#REF!</definedName>
    <definedName name="or" localSheetId="2">#REF!</definedName>
    <definedName name="or">#REF!</definedName>
    <definedName name="Orientation_and_Distribution_of_TXs_TMs__Math_1_2_6___Science_3_6" localSheetId="5">#REF!</definedName>
    <definedName name="Orientation_and_Distribution_of_TXs_TMs__Math_1_2_6___Science_3_6" localSheetId="1">#REF!</definedName>
    <definedName name="Orientation_and_Distribution_of_TXs_TMs__Math_1_2_6___Science_3_6" localSheetId="6">#REF!</definedName>
    <definedName name="Orientation_and_Distribution_of_TXs_TMs__Math_1_2_6___Science_3_6" localSheetId="2">#REF!</definedName>
    <definedName name="Orientation_and_Distribution_of_TXs_TMs__Math_1_2_6___Science_3_6">#REF!</definedName>
    <definedName name="p" localSheetId="5">#REF!</definedName>
    <definedName name="p" localSheetId="1">#REF!</definedName>
    <definedName name="p" localSheetId="6">#REF!</definedName>
    <definedName name="p" localSheetId="2">#REF!</definedName>
    <definedName name="p">#REF!</definedName>
    <definedName name="po" localSheetId="5">#REF!</definedName>
    <definedName name="po" localSheetId="1">#REF!</definedName>
    <definedName name="po" localSheetId="6">#REF!</definedName>
    <definedName name="po" localSheetId="2">#REF!</definedName>
    <definedName name="po">#REF!</definedName>
    <definedName name="ppmp_01" localSheetId="5" hidden="1">#REF!</definedName>
    <definedName name="ppmp_01" localSheetId="1" hidden="1">#REF!</definedName>
    <definedName name="ppmp_01" localSheetId="6" hidden="1">#REF!</definedName>
    <definedName name="ppmp_01" localSheetId="2" hidden="1">#REF!</definedName>
    <definedName name="ppmp_01" hidden="1">#REF!</definedName>
    <definedName name="PPMP1" localSheetId="5">#REF!</definedName>
    <definedName name="PPMP1" localSheetId="1">#REF!</definedName>
    <definedName name="PPMP1" localSheetId="6">#REF!</definedName>
    <definedName name="PPMP1" localSheetId="2">#REF!</definedName>
    <definedName name="PPMP1">#REF!</definedName>
    <definedName name="ppmp2" localSheetId="5">#REF!</definedName>
    <definedName name="ppmp2" localSheetId="1">#REF!</definedName>
    <definedName name="ppmp2" localSheetId="6">#REF!</definedName>
    <definedName name="ppmp2" localSheetId="2">#REF!</definedName>
    <definedName name="ppmp2">#REF!</definedName>
    <definedName name="Prin" localSheetId="5">#REF!</definedName>
    <definedName name="Prin" localSheetId="1">#REF!</definedName>
    <definedName name="Prin" localSheetId="6">#REF!</definedName>
    <definedName name="Prin" localSheetId="2">#REF!</definedName>
    <definedName name="Prin">#REF!</definedName>
    <definedName name="_xlnm.Print_Area" localSheetId="5">'2021 APP (2nd Sem)'!$A$1:$M$96</definedName>
    <definedName name="_xlnm.Print_Area" localSheetId="1">'ADDITIONAL REPAIR'!$B$1:$AH$27</definedName>
    <definedName name="_xlnm.Print_Area" localSheetId="0">'Indicative 2022 APP'!$A$1:$M$54</definedName>
    <definedName name="_xlnm.Print_Area" localSheetId="6">'pmr 2021'!$A$1:$AF$63</definedName>
    <definedName name="_xlnm.Print_Area" localSheetId="2">'Procurement Status 2021'!$A$1:$U$31</definedName>
    <definedName name="_xlnm.Print_Area">#REF!</definedName>
    <definedName name="PRINT_AREA_MI" localSheetId="5">#REF!</definedName>
    <definedName name="PRINT_AREA_MI" localSheetId="1">#REF!</definedName>
    <definedName name="PRINT_AREA_MI" localSheetId="6">#REF!</definedName>
    <definedName name="PRINT_AREA_MI" localSheetId="2">#REF!</definedName>
    <definedName name="PRINT_AREA_MI">#REF!</definedName>
    <definedName name="print_area_Mil" localSheetId="5">#REF!</definedName>
    <definedName name="print_area_Mil" localSheetId="1">#REF!</definedName>
    <definedName name="print_area_Mil" localSheetId="6">#REF!</definedName>
    <definedName name="print_area_Mil" localSheetId="2">#REF!</definedName>
    <definedName name="print_area_Mil">#REF!</definedName>
    <definedName name="_xlnm.Print_Titles" localSheetId="5">'2021 APP (2nd Sem)'!$10:$11</definedName>
    <definedName name="_xlnm.Print_Titles" localSheetId="1">'ADDITIONAL REPAIR'!$1:$6</definedName>
    <definedName name="_xlnm.Print_Titles" localSheetId="6">'pmr 2021'!$14:$15</definedName>
    <definedName name="_xlnm.Print_Titles" localSheetId="2">#REF!</definedName>
    <definedName name="_xlnm.Print_Titles">#REF!</definedName>
    <definedName name="Print_Titles_MI" localSheetId="1">'[12]Enrolees&amp;Graduated'!$A$1:$IV$6,'[12]Enrolees&amp;Graduated'!$A$1:$A$65536</definedName>
    <definedName name="Print_Titles_MI">'[13]Enrolees&amp;Graduated'!$A$1:$IV$6,'[13]Enrolees&amp;Graduated'!$A$1:$A$65536</definedName>
    <definedName name="procured" localSheetId="5" hidden="1">#REF!</definedName>
    <definedName name="procured" localSheetId="1" hidden="1">#REF!</definedName>
    <definedName name="procured" localSheetId="6" hidden="1">#REF!</definedName>
    <definedName name="procured" localSheetId="2" hidden="1">#REF!</definedName>
    <definedName name="procured" hidden="1">#REF!</definedName>
    <definedName name="Procurement" localSheetId="5">#REF!</definedName>
    <definedName name="Procurement" localSheetId="1">#REF!</definedName>
    <definedName name="Procurement" localSheetId="6">#REF!</definedName>
    <definedName name="Procurement" localSheetId="2">#REF!</definedName>
    <definedName name="Procurement">#REF!</definedName>
    <definedName name="py" localSheetId="5">#REF!</definedName>
    <definedName name="py" localSheetId="1">#REF!</definedName>
    <definedName name="py" localSheetId="6">#REF!</definedName>
    <definedName name="py" localSheetId="2">#REF!</definedName>
    <definedName name="py">#REF!</definedName>
    <definedName name="q" localSheetId="5">#REF!</definedName>
    <definedName name="q" localSheetId="1">#REF!</definedName>
    <definedName name="q" localSheetId="6">#REF!</definedName>
    <definedName name="q" localSheetId="2">#REF!</definedName>
    <definedName name="q">#REF!</definedName>
    <definedName name="reg" localSheetId="5">#REF!</definedName>
    <definedName name="reg" localSheetId="1">#REF!</definedName>
    <definedName name="reg" localSheetId="6">#REF!</definedName>
    <definedName name="reg" localSheetId="2">#REF!</definedName>
    <definedName name="reg">#REF!</definedName>
    <definedName name="region" localSheetId="5">#REF!</definedName>
    <definedName name="region" localSheetId="1">#REF!</definedName>
    <definedName name="region" localSheetId="6">#REF!</definedName>
    <definedName name="region" localSheetId="2">#REF!</definedName>
    <definedName name="region">#REF!</definedName>
    <definedName name="Region2" localSheetId="5">#REF!</definedName>
    <definedName name="Region2" localSheetId="1">#REF!</definedName>
    <definedName name="Region2" localSheetId="6">#REF!</definedName>
    <definedName name="Region2" localSheetId="2">#REF!</definedName>
    <definedName name="Region2">#REF!</definedName>
    <definedName name="regional" localSheetId="5">#REF!</definedName>
    <definedName name="regional" localSheetId="1">#REF!</definedName>
    <definedName name="regional" localSheetId="6">#REF!</definedName>
    <definedName name="regional" localSheetId="2">#REF!</definedName>
    <definedName name="regional">#REF!</definedName>
    <definedName name="ret" localSheetId="5">#REF!</definedName>
    <definedName name="ret" localSheetId="1">#REF!</definedName>
    <definedName name="ret" localSheetId="6">#REF!</definedName>
    <definedName name="ret" localSheetId="2">#REF!</definedName>
    <definedName name="ret">#REF!</definedName>
    <definedName name="ro" localSheetId="5">#REF!</definedName>
    <definedName name="ro" localSheetId="1">#REF!</definedName>
    <definedName name="ro" localSheetId="6">#REF!</definedName>
    <definedName name="ro" localSheetId="2">#REF!</definedName>
    <definedName name="ro">#REF!</definedName>
    <definedName name="rommel" localSheetId="5">#REF!</definedName>
    <definedName name="rommel" localSheetId="1">#REF!</definedName>
    <definedName name="rommel" localSheetId="6">#REF!</definedName>
    <definedName name="rommel" localSheetId="2">#REF!</definedName>
    <definedName name="rommel">#REF!</definedName>
    <definedName name="rrr" localSheetId="5">#REF!</definedName>
    <definedName name="rrr" localSheetId="1">#REF!</definedName>
    <definedName name="rrr" localSheetId="6">#REF!</definedName>
    <definedName name="rrr" localSheetId="2">#REF!</definedName>
    <definedName name="rrr">#REF!</definedName>
    <definedName name="RSBP" localSheetId="5">#REF!</definedName>
    <definedName name="RSBP" localSheetId="1">#REF!</definedName>
    <definedName name="RSBP" localSheetId="6">#REF!</definedName>
    <definedName name="RSBP" localSheetId="2">#REF!</definedName>
    <definedName name="RSBP">#REF!</definedName>
    <definedName name="safe" localSheetId="5">[14]SchInfo!#REF!</definedName>
    <definedName name="safe" localSheetId="1">[14]SchInfo!#REF!</definedName>
    <definedName name="safe">[14]SchInfo!#REF!</definedName>
    <definedName name="sayot" localSheetId="5">#REF!</definedName>
    <definedName name="sayot" localSheetId="1">#REF!</definedName>
    <definedName name="sayot" localSheetId="6">#REF!</definedName>
    <definedName name="sayot" localSheetId="2">#REF!</definedName>
    <definedName name="sayot">#REF!</definedName>
    <definedName name="seco" localSheetId="5">#REF!</definedName>
    <definedName name="seco" localSheetId="1">#REF!</definedName>
    <definedName name="seco" localSheetId="6">#REF!</definedName>
    <definedName name="seco" localSheetId="2">#REF!</definedName>
    <definedName name="seco">#REF!</definedName>
    <definedName name="sed" localSheetId="5">#REF!</definedName>
    <definedName name="sed" localSheetId="1">#REF!</definedName>
    <definedName name="sed" localSheetId="6">#REF!</definedName>
    <definedName name="sed" localSheetId="2">#REF!</definedName>
    <definedName name="sed">#REF!</definedName>
    <definedName name="sev" localSheetId="5">#REF!</definedName>
    <definedName name="sev" localSheetId="1">#REF!</definedName>
    <definedName name="sev" localSheetId="6">#REF!</definedName>
    <definedName name="sev" localSheetId="2">#REF!</definedName>
    <definedName name="sev">#REF!</definedName>
    <definedName name="Seven" localSheetId="5">#REF!</definedName>
    <definedName name="Seven" localSheetId="1">#REF!</definedName>
    <definedName name="Seven" localSheetId="6">#REF!</definedName>
    <definedName name="Seven" localSheetId="2">#REF!</definedName>
    <definedName name="Seven">#REF!</definedName>
    <definedName name="sheet" localSheetId="5" hidden="1">#REF!</definedName>
    <definedName name="sheet" localSheetId="1" hidden="1">#REF!</definedName>
    <definedName name="sheet" localSheetId="6" hidden="1">#REF!</definedName>
    <definedName name="sheet" localSheetId="2" hidden="1">#REF!</definedName>
    <definedName name="sheet" hidden="1">#REF!</definedName>
    <definedName name="shsid2" localSheetId="5">#REF!</definedName>
    <definedName name="shsid2" localSheetId="1">#REF!</definedName>
    <definedName name="shsid2" localSheetId="6">#REF!</definedName>
    <definedName name="shsid2" localSheetId="2">#REF!</definedName>
    <definedName name="shsid2">#REF!</definedName>
    <definedName name="six" localSheetId="5">#REF!</definedName>
    <definedName name="six" localSheetId="1">#REF!</definedName>
    <definedName name="six" localSheetId="6">#REF!</definedName>
    <definedName name="six" localSheetId="2">#REF!</definedName>
    <definedName name="six">#REF!</definedName>
    <definedName name="Soil_Condition" localSheetId="5">#REF!</definedName>
    <definedName name="Soil_Condition" localSheetId="1">#REF!</definedName>
    <definedName name="Soil_Condition" localSheetId="6">#REF!</definedName>
    <definedName name="Soil_Condition" localSheetId="2">#REF!</definedName>
    <definedName name="Soil_Condition">#REF!</definedName>
    <definedName name="sss" localSheetId="5">#REF!</definedName>
    <definedName name="sss" localSheetId="1">#REF!</definedName>
    <definedName name="sss" localSheetId="6">#REF!</definedName>
    <definedName name="sss" localSheetId="2">#REF!</definedName>
    <definedName name="sss">#REF!</definedName>
    <definedName name="SUMM2016VER2" localSheetId="5">#REF!</definedName>
    <definedName name="SUMM2016VER2" localSheetId="1">#REF!</definedName>
    <definedName name="SUMM2016VER2" localSheetId="6">#REF!</definedName>
    <definedName name="SUMM2016VER2" localSheetId="2">#REF!</definedName>
    <definedName name="SUMM2016VER2">#REF!</definedName>
    <definedName name="Table_13" localSheetId="5">#REF!</definedName>
    <definedName name="Table_13" localSheetId="1">#REF!</definedName>
    <definedName name="Table_13" localSheetId="6">#REF!</definedName>
    <definedName name="Table_13" localSheetId="2">#REF!</definedName>
    <definedName name="Table_13">#REF!</definedName>
    <definedName name="Table_14" localSheetId="5">#REF!</definedName>
    <definedName name="Table_14" localSheetId="1">#REF!</definedName>
    <definedName name="Table_14" localSheetId="6">#REF!</definedName>
    <definedName name="Table_14" localSheetId="2">#REF!</definedName>
    <definedName name="Table_14">#REF!</definedName>
    <definedName name="Table_15" localSheetId="5">#REF!</definedName>
    <definedName name="Table_15" localSheetId="1">#REF!</definedName>
    <definedName name="Table_15" localSheetId="6">#REF!</definedName>
    <definedName name="Table_15" localSheetId="2">#REF!</definedName>
    <definedName name="Table_15">#REF!</definedName>
    <definedName name="Table_18" localSheetId="5">#REF!</definedName>
    <definedName name="Table_18" localSheetId="1">#REF!</definedName>
    <definedName name="Table_18" localSheetId="6">#REF!</definedName>
    <definedName name="Table_18" localSheetId="2">#REF!</definedName>
    <definedName name="Table_18">#REF!</definedName>
    <definedName name="Table_19" localSheetId="5">#REF!</definedName>
    <definedName name="Table_19" localSheetId="1">#REF!</definedName>
    <definedName name="Table_19" localSheetId="6">#REF!</definedName>
    <definedName name="Table_19" localSheetId="2">#REF!</definedName>
    <definedName name="Table_19">#REF!</definedName>
    <definedName name="Table19" localSheetId="5">#REF!</definedName>
    <definedName name="Table19" localSheetId="1">#REF!</definedName>
    <definedName name="Table19" localSheetId="6">#REF!</definedName>
    <definedName name="Table19" localSheetId="2">#REF!</definedName>
    <definedName name="Table19">#REF!</definedName>
    <definedName name="Th" localSheetId="5" hidden="1">#REF!</definedName>
    <definedName name="Th" localSheetId="1" hidden="1">#REF!</definedName>
    <definedName name="Th" localSheetId="6" hidden="1">#REF!</definedName>
    <definedName name="Th" localSheetId="2" hidden="1">#REF!</definedName>
    <definedName name="Th" hidden="1">#REF!</definedName>
    <definedName name="three" localSheetId="5">#REF!</definedName>
    <definedName name="three" localSheetId="1">#REF!</definedName>
    <definedName name="three" localSheetId="6">#REF!</definedName>
    <definedName name="three" localSheetId="2">#REF!</definedName>
    <definedName name="three">#REF!</definedName>
    <definedName name="to" localSheetId="5" hidden="1">#REF!</definedName>
    <definedName name="to" localSheetId="1" hidden="1">#REF!</definedName>
    <definedName name="to" localSheetId="6" hidden="1">#REF!</definedName>
    <definedName name="to" localSheetId="2" hidden="1">#REF!</definedName>
    <definedName name="to" hidden="1">#REF!</definedName>
    <definedName name="tree" localSheetId="5">#REF!</definedName>
    <definedName name="tree" localSheetId="1">#REF!</definedName>
    <definedName name="tree" localSheetId="6">#REF!</definedName>
    <definedName name="tree" localSheetId="2">#REF!</definedName>
    <definedName name="tree">#REF!</definedName>
    <definedName name="TS" localSheetId="5">#REF!</definedName>
    <definedName name="TS" localSheetId="1">#REF!</definedName>
    <definedName name="TS" localSheetId="6">#REF!</definedName>
    <definedName name="TS" localSheetId="2">#REF!</definedName>
    <definedName name="TS">#REF!</definedName>
    <definedName name="Twelve" localSheetId="5">#REF!</definedName>
    <definedName name="Twelve" localSheetId="1">#REF!</definedName>
    <definedName name="Twelve" localSheetId="6">#REF!</definedName>
    <definedName name="Twelve" localSheetId="2">#REF!</definedName>
    <definedName name="Twelve">#REF!</definedName>
    <definedName name="two" localSheetId="5">#REF!</definedName>
    <definedName name="two" localSheetId="1">#REF!</definedName>
    <definedName name="two" localSheetId="6">#REF!</definedName>
    <definedName name="two" localSheetId="2">#REF!</definedName>
    <definedName name="two">#REF!</definedName>
    <definedName name="ty" localSheetId="5">#REF!</definedName>
    <definedName name="ty" localSheetId="1">#REF!</definedName>
    <definedName name="ty" localSheetId="6">#REF!</definedName>
    <definedName name="ty" localSheetId="2">#REF!</definedName>
    <definedName name="ty">#REF!</definedName>
    <definedName name="V" localSheetId="5">#REF!</definedName>
    <definedName name="V" localSheetId="1">#REF!</definedName>
    <definedName name="V" localSheetId="6">#REF!</definedName>
    <definedName name="V" localSheetId="2">#REF!</definedName>
    <definedName name="V">#REF!</definedName>
    <definedName name="VI" localSheetId="5">#REF!</definedName>
    <definedName name="VI" localSheetId="1">#REF!</definedName>
    <definedName name="VI" localSheetId="6">#REF!</definedName>
    <definedName name="VI" localSheetId="2">#REF!</definedName>
    <definedName name="VI">#REF!</definedName>
    <definedName name="VIII" localSheetId="5">#REF!</definedName>
    <definedName name="VIII" localSheetId="1">#REF!</definedName>
    <definedName name="VIII" localSheetId="6">#REF!</definedName>
    <definedName name="VIII" localSheetId="2">#REF!</definedName>
    <definedName name="VIII">#REF!</definedName>
    <definedName name="VIIII" localSheetId="5">#REF!</definedName>
    <definedName name="VIIII" localSheetId="1">#REF!</definedName>
    <definedName name="VIIII" localSheetId="6">#REF!</definedName>
    <definedName name="VIIII" localSheetId="2">#REF!</definedName>
    <definedName name="VIIII">#REF!</definedName>
    <definedName name="WDAFA" localSheetId="5">#REF!</definedName>
    <definedName name="WDAFA" localSheetId="1">#REF!</definedName>
    <definedName name="WDAFA" localSheetId="6">#REF!</definedName>
    <definedName name="WDAFA" localSheetId="2">#REF!</definedName>
    <definedName name="WDAFA">#REF!</definedName>
    <definedName name="wdf" localSheetId="5">#REF!</definedName>
    <definedName name="wdf" localSheetId="1">#REF!</definedName>
    <definedName name="wdf" localSheetId="6">#REF!</definedName>
    <definedName name="wdf" localSheetId="2">#REF!</definedName>
    <definedName name="wdf">#REF!</definedName>
    <definedName name="wfdp" localSheetId="5">#REF!</definedName>
    <definedName name="wfdp" localSheetId="1">#REF!</definedName>
    <definedName name="wfdp" localSheetId="6">#REF!</definedName>
    <definedName name="wfdp" localSheetId="2">#REF!</definedName>
    <definedName name="wfdp">#REF!</definedName>
    <definedName name="WFP" localSheetId="5">#REF!</definedName>
    <definedName name="WFP" localSheetId="1">#REF!</definedName>
    <definedName name="WFP" localSheetId="6">#REF!</definedName>
    <definedName name="WFP" localSheetId="2">#REF!</definedName>
    <definedName name="WFP">#REF!</definedName>
    <definedName name="wp" localSheetId="5">#REF!</definedName>
    <definedName name="wp" localSheetId="1">#REF!</definedName>
    <definedName name="wp" localSheetId="6">#REF!</definedName>
    <definedName name="wp" localSheetId="2">#REF!</definedName>
    <definedName name="wp">#REF!</definedName>
    <definedName name="X" localSheetId="5">#REF!</definedName>
    <definedName name="X" localSheetId="1">#REF!</definedName>
    <definedName name="X" localSheetId="6">#REF!</definedName>
    <definedName name="X" localSheetId="2">#REF!</definedName>
    <definedName name="X">#REF!</definedName>
    <definedName name="y" localSheetId="5">#REF!</definedName>
    <definedName name="y" localSheetId="1">#REF!</definedName>
    <definedName name="y" localSheetId="6">#REF!</definedName>
    <definedName name="y" localSheetId="2">#REF!</definedName>
    <definedName name="y">#REF!</definedName>
    <definedName name="yh" localSheetId="5" hidden="1">#REF!</definedName>
    <definedName name="yh" localSheetId="1" hidden="1">#REF!</definedName>
    <definedName name="yh" localSheetId="6" hidden="1">#REF!</definedName>
    <definedName name="yh" localSheetId="2" hidden="1">#REF!</definedName>
    <definedName name="yh" hidden="1">#REF!</definedName>
    <definedName name="yolanda" localSheetId="5">#REF!</definedName>
    <definedName name="yolanda" localSheetId="1">#REF!</definedName>
    <definedName name="yolanda" localSheetId="6">#REF!</definedName>
    <definedName name="yolanda" localSheetId="2">#REF!</definedName>
    <definedName name="yolanda">#REF!</definedName>
    <definedName name="yt" localSheetId="5">#REF!</definedName>
    <definedName name="yt" localSheetId="1">#REF!</definedName>
    <definedName name="yt" localSheetId="6">#REF!</definedName>
    <definedName name="yt" localSheetId="2">#REF!</definedName>
    <definedName name="yt">#REF!</definedName>
    <definedName name="zero" localSheetId="5">#REF!</definedName>
    <definedName name="zero" localSheetId="1">#REF!</definedName>
    <definedName name="zero" localSheetId="6">#REF!</definedName>
    <definedName name="zero" localSheetId="2">#REF!</definedName>
    <definedName name="zero">#REF!</definedName>
  </definedNames>
  <calcPr calcId="191029"/>
</workbook>
</file>

<file path=xl/calcChain.xml><?xml version="1.0" encoding="utf-8"?>
<calcChain xmlns="http://schemas.openxmlformats.org/spreadsheetml/2006/main">
  <c r="R10" i="5" l="1"/>
  <c r="R9" i="5"/>
  <c r="R7" i="5"/>
  <c r="R5" i="5"/>
  <c r="U5" i="5" s="1"/>
  <c r="U4" i="5"/>
  <c r="S4" i="5"/>
  <c r="R4" i="5"/>
  <c r="S3" i="5"/>
  <c r="R3" i="5"/>
  <c r="U3" i="5" s="1"/>
  <c r="U2" i="5"/>
  <c r="S2" i="5"/>
  <c r="R2" i="5"/>
  <c r="AE28" i="4"/>
  <c r="K28" i="4"/>
  <c r="K29" i="4" s="1"/>
  <c r="I28" i="4"/>
  <c r="I29" i="4" s="1"/>
  <c r="K27" i="4"/>
  <c r="K26" i="4"/>
  <c r="K25" i="4"/>
  <c r="K24" i="4"/>
  <c r="K23" i="4"/>
  <c r="K22" i="4"/>
  <c r="K21" i="4"/>
  <c r="K20" i="4"/>
  <c r="K19" i="4"/>
  <c r="K18" i="4"/>
  <c r="K15" i="4"/>
  <c r="K14" i="4"/>
  <c r="K13" i="4"/>
  <c r="K12" i="4"/>
  <c r="K11" i="4"/>
  <c r="V59" i="6"/>
</calcChain>
</file>

<file path=xl/sharedStrings.xml><?xml version="1.0" encoding="utf-8"?>
<sst xmlns="http://schemas.openxmlformats.org/spreadsheetml/2006/main" count="3003" uniqueCount="551">
  <si>
    <t>Code (PAP)</t>
  </si>
  <si>
    <t>Procurement Program/ Project</t>
  </si>
  <si>
    <t>PMO/ End-User</t>
  </si>
  <si>
    <t>Mode of Procurement</t>
  </si>
  <si>
    <t>Schedule for Each Procurement Activity</t>
  </si>
  <si>
    <t>Source of Funds</t>
  </si>
  <si>
    <t>Estimated Budget (PhP)</t>
  </si>
  <si>
    <t>Remarks (Brief description of Program/Project)</t>
  </si>
  <si>
    <t>Ads/ Post of IB/REI</t>
  </si>
  <si>
    <t>Sub/ Open of Bids</t>
  </si>
  <si>
    <t>Notice of Award</t>
  </si>
  <si>
    <t>Contract Signing</t>
  </si>
  <si>
    <t>Total</t>
  </si>
  <si>
    <t>MOOE</t>
  </si>
  <si>
    <t>CO</t>
  </si>
  <si>
    <t>A. FURNITURES &amp; EQUIPMENTS</t>
  </si>
  <si>
    <t>B. REPAIR OF SCHOOL BUILDINGS</t>
  </si>
  <si>
    <t>C. PROFESSIONAL SERVICES</t>
  </si>
  <si>
    <t>D. SUPPLIES AND MATERIALS</t>
  </si>
  <si>
    <t>E. UTILITIES</t>
  </si>
  <si>
    <t>F. COMMUNICATION</t>
  </si>
  <si>
    <t>G. REPAIR AND MAINTENANCE</t>
  </si>
  <si>
    <t>H. TRAININGS/SEMINARS</t>
  </si>
  <si>
    <t>I. MODULES/LAS</t>
  </si>
  <si>
    <t>Early Procurement Activities for the Development and Production of Self- Learning Modules (3rd and 4th Quarter FY2021)</t>
  </si>
  <si>
    <t>Competitive Bidding</t>
  </si>
  <si>
    <t>Short of Award</t>
  </si>
  <si>
    <t>Early Procurement Activities for the Development and Production of Self- Learning Modules FY2022</t>
  </si>
  <si>
    <t>Department of Education</t>
  </si>
  <si>
    <t>Region III</t>
  </si>
  <si>
    <t>DIVISION OF CITY SCHOOLS</t>
  </si>
  <si>
    <t>Angeles City</t>
  </si>
  <si>
    <t>Jesus Street, Pulungbulu, Angeles City</t>
  </si>
  <si>
    <t>Tel. No. (045) 322-4106; 322-4101; 322-4702 / Fax Nos. (045) 887-6099</t>
  </si>
  <si>
    <t>DepEd Angeles City Annual Procurement Plan for FY 2021</t>
  </si>
  <si>
    <t>Office Equipments</t>
  </si>
  <si>
    <t>OSDS, CID SGOD,</t>
  </si>
  <si>
    <t>Shopping</t>
  </si>
  <si>
    <t>N/A</t>
  </si>
  <si>
    <t>GoP</t>
  </si>
  <si>
    <t>ICT Equipment</t>
  </si>
  <si>
    <t>Furniture &amp; Fixture</t>
  </si>
  <si>
    <t>Elementary</t>
  </si>
  <si>
    <t>CY 2020 BEFF BATCH 2 REPAIR OF CLASSROOM SCHOOL BUILDINGS AT ABELARDO G. TINIO ES</t>
  </si>
  <si>
    <t>Public Bidding</t>
  </si>
  <si>
    <t>CY 2020 BEFF BATCH 2 REPAIR OF CLASSROOM SCHOOL BUILDINGS AT CUTUD ES</t>
  </si>
  <si>
    <t>CY 2020 BEFF BATCH 2 REPAIR OF CLASSROOM SCHOOL BUILDINGS AT EPZA RESETTLEMENT ES</t>
  </si>
  <si>
    <t>CY 2020 BEFF BATCH 2 REPAIR OF CLASSROOM SCHOOL BUILDINGS AT GUECO BALIBAGO ES</t>
  </si>
  <si>
    <t>CY 2020 BEFF BATCH 2 REPAIR OF CLASSROOM SCHOOL BUILDINGS AT SAPANGBATO ES</t>
  </si>
  <si>
    <t>CY 2020 BEFF BATCH 2 REPAIR OF CLASSROOM SCHOOL BUILDINGS AT DON PEPE HENSON MEMORIAL ES</t>
  </si>
  <si>
    <t>CY 2020 BEFF BATCH 2 REPAIR OF CLASSROOM SCHOOL BUILDINGS AT LOURDES NORTHWEST ES</t>
  </si>
  <si>
    <t>CY 2020 BEFF BATCH 2 REPAIR OF CLASSROOM SCHOOL BUILDINGS AT NORTHVILLE 15 IS</t>
  </si>
  <si>
    <t>Elementary/Secondary</t>
  </si>
  <si>
    <t>CY 2020 BEFF BATCH 2 REPAIR OF CLASSROOM SCHOOL BUILDINGS AT ANGELES CITY NHS</t>
  </si>
  <si>
    <t>Secondary</t>
  </si>
  <si>
    <t>CY 2020 BEFF BATCH 2 REPAIR OF CLASSROOM SCHOOL BUILDINGS AT DR. CLEMENTE N. DAYRIT SR. MEMORIAL HS</t>
  </si>
  <si>
    <t>CY 2020 BEFF BATCH 2 REPAIR OF CLASSROOM SCHOOL BUILDINGS AT ANGELES CITY SCIENCE HS</t>
  </si>
  <si>
    <t>CY 2020 BEFF BATCH 2 REPAIR OF CLASSROOM SCHOOL BUILDINGS AT GOV. RAFAEL. L. LAZATIN IS</t>
  </si>
  <si>
    <t>CY 2020 BEFF BATCH 2 REPAIR OF CLASSROOM SCHOOL BUILDINGS AT AMSIC IS</t>
  </si>
  <si>
    <t>CY2020 BEFF Batch 2 Repair of Classrooms at Pineda Gutierrez ES</t>
  </si>
  <si>
    <t>SVP</t>
  </si>
  <si>
    <t>CY2020 BEFF Batch 2 Repair of Classrooms at 
 Pampang Elementary School</t>
  </si>
  <si>
    <t>CY2020 BEFF Batch 2 Repair of Classrooms at 
 Air Force City Elementary School</t>
  </si>
  <si>
    <t>`</t>
  </si>
  <si>
    <t>Janitorial Manpower Services</t>
  </si>
  <si>
    <t>Direct Contracting</t>
  </si>
  <si>
    <t>Security Manpower Services</t>
  </si>
  <si>
    <t>Job Order</t>
  </si>
  <si>
    <t>OSDS,</t>
  </si>
  <si>
    <t>Common use supplies and materials available at the Procurement Office</t>
  </si>
  <si>
    <t>NP - Small Value</t>
  </si>
  <si>
    <t>Procurement Service</t>
  </si>
  <si>
    <t>Supplies and Materials not available at the Procurement Service</t>
  </si>
  <si>
    <t>Outside Suppliers</t>
  </si>
  <si>
    <t>Printing materials (RISO ink and Riso Master)</t>
  </si>
  <si>
    <t>UBIX COR./ HP</t>
  </si>
  <si>
    <t>Photocopier Ink &amp; Parts</t>
  </si>
  <si>
    <t>UBIX CORP.</t>
  </si>
  <si>
    <t>Tires / Automotive batt.</t>
  </si>
  <si>
    <t>Water Services</t>
  </si>
  <si>
    <t>Angeles City Water District</t>
  </si>
  <si>
    <t>Electricity Services</t>
  </si>
  <si>
    <t>Angeles Electric Corporation</t>
  </si>
  <si>
    <t>Telephone and Internet Connection</t>
  </si>
  <si>
    <t>Datelcom, Globe, Converge</t>
  </si>
  <si>
    <t>Motor Vehicle</t>
  </si>
  <si>
    <t>Preventive Maintenance for Motor Vehicles</t>
  </si>
  <si>
    <t>Air Conditioners</t>
  </si>
  <si>
    <t>Cleaning and Preventive Maintenance of Airconditioners</t>
  </si>
  <si>
    <t>Gasoline Consumption</t>
  </si>
  <si>
    <t>Division Trainings/ HRTD</t>
  </si>
  <si>
    <t>OSDS, CID SGOD, School Heads Teachers</t>
  </si>
  <si>
    <t>Various Trainings in the Division Office</t>
  </si>
  <si>
    <t>Basic Education Learning Continuity Plan-Provision of Learning Resources Lot 1</t>
  </si>
  <si>
    <t>CID, School Heads Teachers</t>
  </si>
  <si>
    <t>Basic Education Learning Continuity Plan-Provision of Learning Resources Lot 2</t>
  </si>
  <si>
    <t>Basic Education Learning Continuity Plan-Provision of Learning Resources Lot 3</t>
  </si>
  <si>
    <t>Basic Education Learning Continuity Plan-Provision of Learning Resources Lot 4</t>
  </si>
  <si>
    <t>Batch 2- Basic Education Learning Continuity Plan-Provision of Learning Resources</t>
  </si>
  <si>
    <t>Batch 3- Basic Education Learning Continuity Plan-Provision of Learning Resources</t>
  </si>
  <si>
    <t>Batch 4- Basic Education Learning Continuity Plan-Provision of Learning Resources</t>
  </si>
  <si>
    <t>Total:</t>
  </si>
  <si>
    <t>DEFINITION</t>
  </si>
  <si>
    <t>Remarks</t>
  </si>
  <si>
    <t>1. PROGRAM (BESF)– A homogeneous group of activities necessary for the performance of a major purpose for which a government agency is established, for the basic maintenance of the agency’s administrative operations or for the provisions of staff support to the agency’s administrative operations or for the provisions of staff support to the agency’s line functions.</t>
  </si>
  <si>
    <t>Programs and projects should be alligned with budget documents, and especially those posted at the PhilGeps.</t>
  </si>
  <si>
    <t>2. PROJECT (BESF)– Special agency undertakings which are to be carried out within a definite time frame and which are intended to result in some pre-determined measure of goods and services.</t>
  </si>
  <si>
    <t>3. PMO/End User - Unit as proponent of program or project</t>
  </si>
  <si>
    <t>4. Mode of Procurement - Competitive Bidding and Alternative Methods including: selective bidding, direct contracting, repeat order, shopping, and negotiated procurement.</t>
  </si>
  <si>
    <t>5. Schedule for Each Procurement Activity - Major procurement activities (pre-procurement conference; advertising/posting; pre-bid conference; eligibility screening; submission and receipt of bids; bid evalutaion; post qualification; award of contract; contract preparation), delivery/completion and acceptance/turnover.</t>
  </si>
  <si>
    <t>6. Source of Funds - Whether GoP, Foreign Assisted or Special Purpose Fund</t>
  </si>
  <si>
    <t>Breakdwon into MOOE and</t>
  </si>
  <si>
    <t>7. Estimated Budget - Agency approved estimate of project/program costs</t>
  </si>
  <si>
    <t>any remark that will help</t>
  </si>
  <si>
    <t>8. Remarks - brief description of program or project</t>
  </si>
  <si>
    <t>GPPB track programs and</t>
  </si>
  <si>
    <t>projects.</t>
  </si>
  <si>
    <t>Prepared by:</t>
  </si>
  <si>
    <t>Recommending approval:</t>
  </si>
  <si>
    <t>Approved:</t>
  </si>
  <si>
    <t>MARIA CRISTINA S. SARMIENTO</t>
  </si>
  <si>
    <t>LYN V. LANSANGAN</t>
  </si>
  <si>
    <t>MA. IRELYN P. TAMAYO, PhD CESE</t>
  </si>
  <si>
    <t>Project Development Officer I</t>
  </si>
  <si>
    <t>Chief Education Supervisor-SGOD</t>
  </si>
  <si>
    <t>Schools Division Superintendent</t>
  </si>
  <si>
    <t>DepEd Angeles City Annual Procurement Plan for FY 2020</t>
  </si>
  <si>
    <t>ELEM./ SECONDARY</t>
  </si>
  <si>
    <t>OSDS, CID SGOD, School Heads Tachers</t>
  </si>
  <si>
    <t>I. GOODS</t>
  </si>
  <si>
    <t>BE-LCP BATCH 1-LOT 1</t>
  </si>
  <si>
    <t>Modules/LAS</t>
  </si>
  <si>
    <t>BE-LCP BATCH 1-LOT 2</t>
  </si>
  <si>
    <t>BE-LCP BATCH 1-LOT 3</t>
  </si>
  <si>
    <t>BE-LCP BATCH 1-LOT 4</t>
  </si>
  <si>
    <t>BE-LCP BATCH 2</t>
  </si>
  <si>
    <t>BE-LCP BATCH 3</t>
  </si>
  <si>
    <t>LYN V. LANSANGAN, Ed.D</t>
  </si>
  <si>
    <t>MA. IRELYN P. TAMAYO, Ph.D, CESE</t>
  </si>
  <si>
    <t xml:space="preserve">CY2021 BEFF Repair of Classrooms School </t>
  </si>
  <si>
    <t>DepEd Angeles City Public School</t>
  </si>
  <si>
    <t>Small Value Procurement</t>
  </si>
  <si>
    <t>Belen Homesite ES</t>
  </si>
  <si>
    <t>Air Force ES</t>
  </si>
  <si>
    <t>Gueco Balibago ES</t>
  </si>
  <si>
    <t>CY2021 BEFF Repair of Classrooms at Angeles City National High School</t>
  </si>
  <si>
    <t xml:space="preserve">CY2021 BEFF Repair of Classrooms at Rafael L. Lazatin MHS </t>
  </si>
  <si>
    <t>CY2021 BEFF Repair of Classrooms at Francisco G. Nepomuceno Memorial High School</t>
  </si>
  <si>
    <t>CY2021 BEFF Repair of Classrooms  at Angeles City National Trade School</t>
  </si>
  <si>
    <t>CY2021 BEFF Repair of Classrooms at Cutud ES</t>
  </si>
  <si>
    <t>CY2021 BEFF Repair of Classrooms at Northville 15 IS</t>
  </si>
  <si>
    <t xml:space="preserve">CY2021 BEFF Repair of Classrooms Epza Rest ES </t>
  </si>
  <si>
    <t xml:space="preserve">CY2021 BEFF Repair of Classrooms Pulung Bulu ES </t>
  </si>
  <si>
    <t xml:space="preserve">CY2021 BEFF Repair of Classrooms Sto. Domingo IS </t>
  </si>
  <si>
    <t>CY2021 BEFF Repair of Classrooms Apung Guidang ES</t>
  </si>
  <si>
    <t>CY2021 BEFF Repair of Classrooms at Angeles ES</t>
  </si>
  <si>
    <t>CY2021 BEFF Repair of Classrooms Sta. at Teresita ES</t>
  </si>
  <si>
    <t>CY2021 BEFF Repair of at  ES</t>
  </si>
  <si>
    <t xml:space="preserve">CY2021 BEFF Repair of Classrooms at Sapalibutad ES </t>
  </si>
  <si>
    <t xml:space="preserve">CY2021 BEFF Repair of Pulung at Cacutud ES Classrooms  </t>
  </si>
  <si>
    <t>CY2021 BEFF Repair of Classrooms Salapungan ES</t>
  </si>
  <si>
    <t>CY2021 BEFF Repair of Classrooms at San Ignacio ES</t>
  </si>
  <si>
    <t>CY2021 BEFF Repair of Classrooms at Belen Homesite ES</t>
  </si>
  <si>
    <t xml:space="preserve">CY2021 BEFF Repair of Classrooms at Air Force ES </t>
  </si>
  <si>
    <t>CY2021 BEFF Repair of Classrooms at Gueco Balibago ES</t>
  </si>
  <si>
    <t>REPUBLIC OF THE PHILIPPINES</t>
  </si>
  <si>
    <t>DEPARTMENT OF EDUCATION</t>
  </si>
  <si>
    <t>CY 2021 BASIC EDUCATIONAL FACILITIES FUND</t>
  </si>
  <si>
    <t>STATUS REPORT OF  CY 2021 BASIC EDUCATIONAL FACILITIES FUND</t>
  </si>
  <si>
    <t>ANNEX B</t>
  </si>
  <si>
    <t>REPAIR OF CLASSROOMS</t>
  </si>
  <si>
    <t>PROJECT ID</t>
  </si>
  <si>
    <t>REGION</t>
  </si>
  <si>
    <t>DIVISION</t>
  </si>
  <si>
    <t>SCHOOL ID</t>
  </si>
  <si>
    <t>SCHOOL NAME</t>
  </si>
  <si>
    <t>MUNICIPALITY</t>
  </si>
  <si>
    <t>LD</t>
  </si>
  <si>
    <t>TOTAL NO. OF SITES</t>
  </si>
  <si>
    <t>TOTAL PHYSICAL TARGET</t>
  </si>
  <si>
    <t>TOTAL NO. OF TOILETS</t>
  </si>
  <si>
    <t>ALLOCATION</t>
  </si>
  <si>
    <t>SCOPE OF WORK</t>
  </si>
  <si>
    <t>PRE-PROCUREMENT MEETING</t>
  </si>
  <si>
    <t>PREPARATION OF BIDDING DOCUMENTS</t>
  </si>
  <si>
    <t>ADVERTISEMENT/POSTING OF INVITATION TO BID</t>
  </si>
  <si>
    <t>ISSUANCE AND AVAILABILITY OF BIDDING DOCUMENTS</t>
  </si>
  <si>
    <t>PRE-BID CONFERENCE</t>
  </si>
  <si>
    <t>REQUEST FOR CLARIFICATION</t>
  </si>
  <si>
    <t>SUPPLEMENTAL/BID BULLETINS</t>
  </si>
  <si>
    <t>SUBMISSION AND RECEIPT OF BIDS</t>
  </si>
  <si>
    <t>OPENING OF BIDS AND ELIGIBILITY CHECK BID EVALUATION</t>
  </si>
  <si>
    <t>POST QUALIFICATION</t>
  </si>
  <si>
    <t>PREPARATION AND APPROVAL OF RESOLUTION TO AWARD</t>
  </si>
  <si>
    <t>ISSUANCE OF NOTICE OF AWARD</t>
  </si>
  <si>
    <t>CONTRACT PREPARATION AND SIGNING</t>
  </si>
  <si>
    <t xml:space="preserve">PERFECTION AND APPROVAL OF CONTRACT </t>
  </si>
  <si>
    <t xml:space="preserve">ISSUANCE OF NTP </t>
  </si>
  <si>
    <t>START DATE</t>
  </si>
  <si>
    <t>CALENDAR DAYS</t>
  </si>
  <si>
    <t>TARGET DATE</t>
  </si>
  <si>
    <t>COST OF APPROVED BUDGET</t>
  </si>
  <si>
    <t>CONTRACTOR</t>
  </si>
  <si>
    <t>% ACCOMPLISHMENT</t>
  </si>
  <si>
    <t>REMARKS</t>
  </si>
  <si>
    <t>REPAIR 2021- RIII- ANGELES CITY- 013</t>
  </si>
  <si>
    <t>Angeles City National Trade School</t>
  </si>
  <si>
    <t>ANGELES CITY</t>
  </si>
  <si>
    <t>Repair of Classrooms</t>
  </si>
  <si>
    <t>June 4, 2021</t>
  </si>
  <si>
    <t>June 11, 2021</t>
  </si>
  <si>
    <t xml:space="preserve">          June 14, 2021</t>
  </si>
  <si>
    <t>June 15, 2021
to June 22, 2021</t>
  </si>
  <si>
    <t>June 22, 2021</t>
  </si>
  <si>
    <t xml:space="preserve">June 23, 2021
</t>
  </si>
  <si>
    <t xml:space="preserve">June 24, 2021
</t>
  </si>
  <si>
    <t>July 6, 2021</t>
  </si>
  <si>
    <t>July 7, 2021</t>
  </si>
  <si>
    <t>July 8, 2021</t>
  </si>
  <si>
    <t>July 12, 2021</t>
  </si>
  <si>
    <t>July 14, 2021</t>
  </si>
  <si>
    <t>July 23, 2021</t>
  </si>
  <si>
    <t>July 27, 2021</t>
  </si>
  <si>
    <t>August 2, 2021</t>
  </si>
  <si>
    <t>November 29, 2021</t>
  </si>
  <si>
    <t>RAS2 CONSTRUCTION</t>
  </si>
  <si>
    <t>ON GOING</t>
  </si>
  <si>
    <t>Francisco G. Nepomuceno Memorial High School</t>
  </si>
  <si>
    <t>October 30, 2021</t>
  </si>
  <si>
    <t>EB MATIAS CONSTRUCTION AND TRADING</t>
  </si>
  <si>
    <t>COMPLETED</t>
  </si>
  <si>
    <t>Rafael L. Lazatin MHS</t>
  </si>
  <si>
    <t>TG OCAMPO CONSTRUCTION AND SURVEYING SERVICES</t>
  </si>
  <si>
    <t>Angeles City National High School</t>
  </si>
  <si>
    <t>GMO CONSTRUCTION</t>
  </si>
  <si>
    <t>Cutud ES</t>
  </si>
  <si>
    <t>MAM CONSTRUCTION AND TRADING</t>
  </si>
  <si>
    <t>REPAIR 2021- RIII- ANGELES CITY- 003</t>
  </si>
  <si>
    <t>Northville 15 IS</t>
  </si>
  <si>
    <t>June 19, 2021</t>
  </si>
  <si>
    <t xml:space="preserve">          June 20, 2021</t>
  </si>
  <si>
    <t>July 21, 2021
to July 26, 2021</t>
  </si>
  <si>
    <t>July 30, 2021</t>
  </si>
  <si>
    <t>August 6, 2021</t>
  </si>
  <si>
    <t>August 9, 2021</t>
  </si>
  <si>
    <t>August 16, 2021</t>
  </si>
  <si>
    <t>August 17, 2021</t>
  </si>
  <si>
    <t>August 24, 2021</t>
  </si>
  <si>
    <t>October 21, 2021</t>
  </si>
  <si>
    <t>TRACCOR BUILDERS</t>
  </si>
  <si>
    <t>REPAIR 2021- RIII- ANGELES CITY- 011</t>
  </si>
  <si>
    <t>Epza Rest ES</t>
  </si>
  <si>
    <t>NULAS BUILDERS</t>
  </si>
  <si>
    <t>REPAIR 2021- RIII- ANGELES CITY- 007</t>
  </si>
  <si>
    <t>Pulung Bulu ES</t>
  </si>
  <si>
    <t>Sto. Domingo IS</t>
  </si>
  <si>
    <t>PVB CONSTRUCTION AND TRADING</t>
  </si>
  <si>
    <t>Leoncia Village ES</t>
  </si>
  <si>
    <t>Apung Guidang ES</t>
  </si>
  <si>
    <t>Angeles ES</t>
  </si>
  <si>
    <t>ELDICO BUILDERS</t>
  </si>
  <si>
    <t>Sta. Teresita ES</t>
  </si>
  <si>
    <t>Pampang ES</t>
  </si>
  <si>
    <t>Sapalibutad ES</t>
  </si>
  <si>
    <t>APU CONSTRUCTION INCORPORATION</t>
  </si>
  <si>
    <t>Pulung Cacutud ES</t>
  </si>
  <si>
    <t>Salapungan ES</t>
  </si>
  <si>
    <t>ALTITUDE ENGINEERING AND CONSTRUCTION</t>
  </si>
  <si>
    <t>San Ignacio ES</t>
  </si>
  <si>
    <t>V. TRILLANA BUILDERS AND TRADING</t>
  </si>
  <si>
    <t xml:space="preserve">RAS2 CONSTRUCTION </t>
  </si>
  <si>
    <t>MARVERIC BUILDERS</t>
  </si>
  <si>
    <t>SARO NO.</t>
  </si>
  <si>
    <t>DATE OF SARO</t>
  </si>
  <si>
    <t>TITLE</t>
  </si>
  <si>
    <t>ALLOTMENT</t>
  </si>
  <si>
    <t>MODE OF PROCUREMENT</t>
  </si>
  <si>
    <t>PRE-PROCUREMENT</t>
  </si>
  <si>
    <t>BID OPENING</t>
  </si>
  <si>
    <t>BID AMOUNT</t>
  </si>
  <si>
    <t>RTA</t>
  </si>
  <si>
    <t>NOA</t>
  </si>
  <si>
    <t>CONTRACT</t>
  </si>
  <si>
    <t>NTP</t>
  </si>
  <si>
    <t>DELIVERY</t>
  </si>
  <si>
    <t>SAVINGS</t>
  </si>
  <si>
    <t>UTILIZATION</t>
  </si>
  <si>
    <t>DISBURSEMENT</t>
  </si>
  <si>
    <t>BALANCE</t>
  </si>
  <si>
    <t>DEPED-ROIII-2021-03-055</t>
  </si>
  <si>
    <t>MARCH 1, 2021</t>
  </si>
  <si>
    <t xml:space="preserve">PRINTING SERVICES FOR THE PROVISION OF EPP, TLE &amp; SENIOR LEARNING RECOURCES FOR QUARTERS 3 &amp; 4 OF SY 2020-2021 </t>
  </si>
  <si>
    <t>COMPETITIVE BIDDING</t>
  </si>
  <si>
    <t>MARCH 17, 2021</t>
  </si>
  <si>
    <t>MARCH 26, 2021</t>
  </si>
  <si>
    <t>APRIL 12, 2021</t>
  </si>
  <si>
    <t>CRISMAN PRINTING SERVICES</t>
  </si>
  <si>
    <t>savings procured</t>
  </si>
  <si>
    <t>DEPED-ROIII-2021-02-026</t>
  </si>
  <si>
    <t>FEBRUARY 10, 2021</t>
  </si>
  <si>
    <t xml:space="preserve">PROCUREMENT OF BONDPAPERS FOR THE PROVISION OF LEARNING RECOURCES FOR KINDER TO GRADE 3 LEARNERS FOR THIRD AND FOURTH QUARTER REQUIREMENTS SY 2020-2021 </t>
  </si>
  <si>
    <t>MARCH 18, 2021</t>
  </si>
  <si>
    <t>MARCH 30, 2021</t>
  </si>
  <si>
    <t>APRIL 13, 2021</t>
  </si>
  <si>
    <t>FORGEMS MARKETING COMPANY INC.</t>
  </si>
  <si>
    <t>DEPED-ROIII-2021-03-088</t>
  </si>
  <si>
    <t>MARCH 8, 2021</t>
  </si>
  <si>
    <t xml:space="preserve">PROCUREMENT OF PRINTERS AND INK FOR THE PROVISION OF LEARNING RESOURCES FOR ARTS, PHYSICAL EDUCATION, ARALING PANLIPUNAN, EDUKASYON PAGPAPAPAKATAO, AND MUSIC FOR QUARTER 3 SY2020-2021 </t>
  </si>
  <si>
    <t>MARCH 19, 2021</t>
  </si>
  <si>
    <t>MARCH 31, 2021</t>
  </si>
  <si>
    <t>APRIL 15, 2021</t>
  </si>
  <si>
    <t>GAKKEN PHILIPPINES INC.</t>
  </si>
  <si>
    <t>DEPED-ROIII-2021-03-146</t>
  </si>
  <si>
    <t>MARCH 23, 2021</t>
  </si>
  <si>
    <t>PROVISION OF LEARNING RESOURCES FOR GRADE 4 - GRADE 10 3RD QUARTER REQUIREMENTS OF SY 2020-2021</t>
  </si>
  <si>
    <t>SMALL VALUE PROCUREMENT/NEGOTIATED PROCUREMENT</t>
  </si>
  <si>
    <t>APRIL 27, 2021</t>
  </si>
  <si>
    <t>MGD PRINTING</t>
  </si>
  <si>
    <t>FOR REPEAT ORDER</t>
  </si>
  <si>
    <t xml:space="preserve"> OSEC-3-20-2816</t>
  </si>
  <si>
    <t>DECEMBER 22, 2020</t>
  </si>
  <si>
    <t>RELEASE OF ADDITIONAL MOOE FOR SCHOOL DIVISION OFFICEof (SDO) 1,000,000</t>
  </si>
  <si>
    <t>501,000.00 (RFQ for anti covid equipment)</t>
  </si>
  <si>
    <t>PROCUREMENT OF BONDPAPERS FOR THE PROVISION OF LEARNING RECOURCES FOR THIRD AND FOURTH QUARTER REQUIREMENTS SY 2020-2021 -BATCH 2</t>
  </si>
  <si>
    <t>APRIL 23, 2021</t>
  </si>
  <si>
    <t>MAY 11, 2021</t>
  </si>
  <si>
    <t>MAY 24, 2021</t>
  </si>
  <si>
    <t>NED ARNNIE ENTERPRISES</t>
  </si>
  <si>
    <t>PROCUREMENT OF LONG BONDPAPERS FOR THE PROVISION OF LEARNING RESOURCES FOR QUARTER 3 SY2020-2021 - BATCH 2</t>
  </si>
  <si>
    <t>JULY 1, 2021</t>
  </si>
  <si>
    <t>JULY 6, 2021</t>
  </si>
  <si>
    <t>DELIVERED</t>
  </si>
  <si>
    <t>DEPED-ROIII-2021-05-298</t>
  </si>
  <si>
    <t>MAY 4, 2021</t>
  </si>
  <si>
    <t>PROCUREMENT OF A4 SIZE BOND PAPERS FOR THE IMPLEMENTATION OF BE-LCP PROVISION OF LEARNING RESOURCES AS PER JOINT MEMORANDUM DM-OUCI-2021-107 DATED APRIL 12, 2021</t>
  </si>
  <si>
    <t>JUNE 3, 2021</t>
  </si>
  <si>
    <t>JUNE 16, 2021</t>
  </si>
  <si>
    <t>TRIPLEX ENTERPRISES</t>
  </si>
  <si>
    <t>732, 294.00</t>
  </si>
  <si>
    <t>DEPED-ROIII-2021-05-318</t>
  </si>
  <si>
    <t>PROCUREMENT OF LONG BOND PAPERS FOR THE IMPLEMENTATION OF BE-LCP PROVISION OF LEARNING RESOURCES AS PER JOINT MEMORANDUM DM-OUCI-2021-098 DATED APRIL 16, 2021</t>
  </si>
  <si>
    <t>Procurement of Network Infrastructure to Division Office to Support DepEd Enterprise Resource Planning System</t>
  </si>
  <si>
    <t>September 7, 2021</t>
  </si>
  <si>
    <t>HYPERNET-INTERNET &amp; BUSINESS SOLUTIONS, INC.</t>
  </si>
  <si>
    <t>Procurement of Ubiquiti Switches Network Infrastructure to Division Office to Support DepEd Enterprise Resource Planning System</t>
  </si>
  <si>
    <t>CONTIGUOUS PROCUREMENT</t>
  </si>
  <si>
    <t>DEPED-ROIII-2021-07-1428</t>
  </si>
  <si>
    <t>JULY 2, 2021</t>
  </si>
  <si>
    <t>Procurement of Flash Memory Devices for the Implementation of BE-LCP Provision of Learning Resources for Quarters 1 and 2. 
USB-OTG, 32 GB ULTRA DUAL DRIVE M3.0/OTG (18,188 pcs)</t>
  </si>
  <si>
    <t>August 18, 2021</t>
  </si>
  <si>
    <t>August 31, 2021</t>
  </si>
  <si>
    <t>Roman Instructional Media Resources, Inc</t>
  </si>
  <si>
    <t>P 4,892,572.00</t>
  </si>
  <si>
    <t>DEPED-ROIII-2021-08-1492</t>
  </si>
  <si>
    <t>AUGUST 16, 2021</t>
  </si>
  <si>
    <t>August 27, 2021</t>
  </si>
  <si>
    <t>September 9, 2021</t>
  </si>
  <si>
    <t>September 21, 2021</t>
  </si>
  <si>
    <t>FAYE AND SAM GENERAL MERCHANDISE</t>
  </si>
  <si>
    <t xml:space="preserve"> 7, 562, 043.00</t>
  </si>
  <si>
    <t>Procurement of Long Bond Papers for the Implementation of BE-LCP Provision of Learning Resources for Quarters 1 and 2. 
 (18,798 reams)</t>
  </si>
  <si>
    <t>November 16, 2021</t>
  </si>
  <si>
    <t>November 25, 2021</t>
  </si>
  <si>
    <t>November. 29, 2021</t>
  </si>
  <si>
    <t>NAPPCO</t>
  </si>
  <si>
    <t xml:space="preserve">Procurement of Flash Memory Devices for the Implementation of BE-LCP Provision of Learning Resources for Quarters 1 and 2. (8075 pcs) </t>
  </si>
  <si>
    <t>September 14, 2021</t>
  </si>
  <si>
    <t>September 28, 2021</t>
  </si>
  <si>
    <t>October 12, 2021</t>
  </si>
  <si>
    <t>P 1, 287,962.50</t>
  </si>
  <si>
    <t>School Based Feeding Program</t>
  </si>
  <si>
    <t>Failed Bidding</t>
  </si>
  <si>
    <t>Negotiated  Bidding</t>
  </si>
  <si>
    <t>SUB-ARO Order No. DEPED-ROIII-2021-09-2030</t>
  </si>
  <si>
    <t>AUGUST 27, 2021</t>
  </si>
  <si>
    <t>Purchase of SPED Equipment and Materials for SPED Inclusive Learning Resource Center (ILRC)</t>
  </si>
  <si>
    <t>PROVERBS ENTERPRISES</t>
  </si>
  <si>
    <t>TVL</t>
  </si>
  <si>
    <t>2, 017,285.00</t>
  </si>
  <si>
    <t>CY2021 BEFF Repair Funds</t>
  </si>
  <si>
    <t>Repair of Office Facilities</t>
  </si>
  <si>
    <t>OSDS, CID, SGOD</t>
  </si>
  <si>
    <t>Various Office Facilities Repair</t>
  </si>
  <si>
    <t>OSDS</t>
  </si>
  <si>
    <t>Printing materials (Duplicator ink and Master)</t>
  </si>
  <si>
    <t>Replacement of parts/Replenishment of consumables</t>
  </si>
  <si>
    <t>Replacement of tires or Automotive Battery</t>
  </si>
  <si>
    <t>OSDS, CID SGOD</t>
  </si>
  <si>
    <t>ANNEX A</t>
  </si>
  <si>
    <t>Code
(UACS/PAP)</t>
  </si>
  <si>
    <t>Procurement     Program/Project</t>
  </si>
  <si>
    <t>PMO/             End-User</t>
  </si>
  <si>
    <t>Actual Procurement Activity</t>
  </si>
  <si>
    <t>ABC (PhP)</t>
  </si>
  <si>
    <t>Contract Cost (PhP)</t>
  </si>
  <si>
    <t>List of Invited Observers</t>
  </si>
  <si>
    <t>Date of Receipt of Invitation</t>
  </si>
  <si>
    <t>Remarks                                                                        (Explaining changes from the APP)</t>
  </si>
  <si>
    <t>Pre-Proc Conference</t>
  </si>
  <si>
    <t>Ads/Post of IB</t>
  </si>
  <si>
    <t>Pre-bid Conf</t>
  </si>
  <si>
    <t>Eligibility Check</t>
  </si>
  <si>
    <t>Sub/Open of Bids</t>
  </si>
  <si>
    <t>Bid Evaluation</t>
  </si>
  <si>
    <t>Post Qual</t>
  </si>
  <si>
    <t>Notice to Proceed</t>
  </si>
  <si>
    <t>Delivery/ Completion</t>
  </si>
  <si>
    <t>Inspection &amp; Acceptance</t>
  </si>
  <si>
    <t xml:space="preserve">Total </t>
  </si>
  <si>
    <t>Delivery/
Completion/
Acceptance
(If applicable)</t>
  </si>
  <si>
    <t>COMPLETED PROCUREMENT ACTIVITIES</t>
  </si>
  <si>
    <t>June 14, 2021</t>
  </si>
  <si>
    <t>BEFF CY 2021 REPAIR OF CLASSROOM</t>
  </si>
  <si>
    <t>COA and ACPST-CCI</t>
  </si>
  <si>
    <t>May 28, 2021</t>
  </si>
  <si>
    <t>June 29, 2021</t>
  </si>
  <si>
    <t>July 1, 2021</t>
  </si>
  <si>
    <t>November 23, 2021</t>
  </si>
  <si>
    <t>July, 2021</t>
  </si>
  <si>
    <t>August 3, 2021</t>
  </si>
  <si>
    <t>August 10, 2021</t>
  </si>
  <si>
    <t>August 11, 2021</t>
  </si>
  <si>
    <t>November 30, 2021</t>
  </si>
  <si>
    <t>July 26, 2021</t>
  </si>
  <si>
    <t>GOODS</t>
  </si>
  <si>
    <t>DepEd Angeles City</t>
  </si>
  <si>
    <t>March 17, 2021</t>
  </si>
  <si>
    <t>March 24, 2021</t>
  </si>
  <si>
    <t>March 26, 2021</t>
  </si>
  <si>
    <t>April 12, 2021</t>
  </si>
  <si>
    <t>April 14, 2021</t>
  </si>
  <si>
    <t>April 15, 2021</t>
  </si>
  <si>
    <t>April 29, 2021</t>
  </si>
  <si>
    <t>May 3, 2021</t>
  </si>
  <si>
    <t>May 17 2021</t>
  </si>
  <si>
    <t>March 19, 2021</t>
  </si>
  <si>
    <t>April 5, 2021</t>
  </si>
  <si>
    <t>April 7, 2021</t>
  </si>
  <si>
    <t>May 10, 2021</t>
  </si>
  <si>
    <t>March 18, 2021</t>
  </si>
  <si>
    <t>March 30, 2021</t>
  </si>
  <si>
    <t>April 13, 2021</t>
  </si>
  <si>
    <t>April 26, 2021</t>
  </si>
  <si>
    <t>March 23, 2021</t>
  </si>
  <si>
    <t>March 31, 2021</t>
  </si>
  <si>
    <t>April 16, 2021</t>
  </si>
  <si>
    <t>April 19, 2021</t>
  </si>
  <si>
    <t>April 28, 2021</t>
  </si>
  <si>
    <t>April 23, 2021</t>
  </si>
  <si>
    <t>April 30, 2021</t>
  </si>
  <si>
    <t>May 11, 2021</t>
  </si>
  <si>
    <t>May 18, 2021</t>
  </si>
  <si>
    <t>May 19, 2021</t>
  </si>
  <si>
    <t>May 21, 2021</t>
  </si>
  <si>
    <t>May 24, 2021</t>
  </si>
  <si>
    <t>May 26, 2021</t>
  </si>
  <si>
    <t>June 9, 2021</t>
  </si>
  <si>
    <t>May 4, 2021</t>
  </si>
  <si>
    <t>June 2, 2021</t>
  </si>
  <si>
    <t>June 23, 2021</t>
  </si>
  <si>
    <t>July 13, 2021</t>
  </si>
  <si>
    <t>July 16, 2021</t>
  </si>
  <si>
    <t>August 14, 2021</t>
  </si>
  <si>
    <t>June 16, 2021</t>
  </si>
  <si>
    <t>August 7, 2021</t>
  </si>
  <si>
    <t>June 3, 2021</t>
  </si>
  <si>
    <t>June 10, 2021</t>
  </si>
  <si>
    <t>July 9, 2021</t>
  </si>
  <si>
    <t>July 20, 2021</t>
  </si>
  <si>
    <t>September 2, 2021</t>
  </si>
  <si>
    <t>September 6, 2021</t>
  </si>
  <si>
    <t>September 16, 2021</t>
  </si>
  <si>
    <t>September 20, 2021</t>
  </si>
  <si>
    <t>October 5, 2021</t>
  </si>
  <si>
    <t>August 12, 2021</t>
  </si>
  <si>
    <t>August 23, 2021</t>
  </si>
  <si>
    <t>September 13, 2021</t>
  </si>
  <si>
    <t>September 24, 2021</t>
  </si>
  <si>
    <t>September 27, 2021</t>
  </si>
  <si>
    <t>November 27, 2021</t>
  </si>
  <si>
    <t>November 20, 2021</t>
  </si>
  <si>
    <t xml:space="preserve">Procurement of Flash Memory Devices for the Implementation of BE-LCP Provision of Learning Resources for Quarters 1 and 2. 
USB-OTG, 32 GB ULTRA DUAL DRIVE M3.0/OTG </t>
  </si>
  <si>
    <t>November 17, 2021</t>
  </si>
  <si>
    <t>November. 25, 2021</t>
  </si>
  <si>
    <t>December 1, 2021</t>
  </si>
  <si>
    <t>December 3, 2021</t>
  </si>
  <si>
    <t>December 10, 2021</t>
  </si>
  <si>
    <t>December 13, 2021</t>
  </si>
  <si>
    <t>December 28, 2021</t>
  </si>
  <si>
    <t>November 18, 2021</t>
  </si>
  <si>
    <t>December 21, 2021</t>
  </si>
  <si>
    <t>November 19, 2021</t>
  </si>
  <si>
    <t>December 15, 2021</t>
  </si>
  <si>
    <t>November 10, 2021</t>
  </si>
  <si>
    <t>December7, 2021</t>
  </si>
  <si>
    <t>(2 Failed Bidding)  Negotiated  Bidding</t>
  </si>
  <si>
    <t>October 26, 2021</t>
  </si>
  <si>
    <t>November 4, 2021</t>
  </si>
  <si>
    <t>November 9, 2021</t>
  </si>
  <si>
    <t>November 12, 2021</t>
  </si>
  <si>
    <t>November 15, 2021</t>
  </si>
  <si>
    <t>November 22, 2021</t>
  </si>
  <si>
    <t>January 31, 2021</t>
  </si>
  <si>
    <t>12, 875,760.00</t>
  </si>
  <si>
    <t>October 28, 2021</t>
  </si>
  <si>
    <t>October 20, 2021</t>
  </si>
  <si>
    <t>October 25, 2021</t>
  </si>
  <si>
    <t>November 3, 2021</t>
  </si>
  <si>
    <t>December 23, 2021</t>
  </si>
  <si>
    <t xml:space="preserve">Procurement of Technical-Vocational-Livelihood (TVL) Learning Tools and Equipment </t>
  </si>
  <si>
    <t>November 24, 2021</t>
  </si>
  <si>
    <t>December 2, 2021</t>
  </si>
  <si>
    <t>December 14, 2021</t>
  </si>
  <si>
    <t>December 17, 2021</t>
  </si>
  <si>
    <t>January 3, 2022</t>
  </si>
  <si>
    <t>January 10, 2022</t>
  </si>
  <si>
    <t>February 15, 2022</t>
  </si>
  <si>
    <t>2,017, 285.00</t>
  </si>
  <si>
    <t>November 26 2021</t>
  </si>
  <si>
    <t>December 7, 2021</t>
  </si>
  <si>
    <t>Prepared:</t>
  </si>
  <si>
    <t>Recommended for Approval by:</t>
  </si>
  <si>
    <t>APPROVED:</t>
  </si>
  <si>
    <t>MARIA CRISTINA S, SARMIENTO</t>
  </si>
  <si>
    <t>FERNANDINA P. OTCHENGCO, PhD CESE</t>
  </si>
  <si>
    <t>BAC Secretariat</t>
  </si>
  <si>
    <t>BAC Chair</t>
  </si>
  <si>
    <t>Head of the Procuring Entity</t>
  </si>
  <si>
    <t>Procurement of Bond Papers for the Provision of Learning Resources for Kinder To Grade 3 Learners for Third and Fourth Quarter Requirements SY 2020-2021</t>
  </si>
  <si>
    <t>Printing Services for the Provision Of EPP, TLE &amp; Senior Learning Resources For Quarters 3 &amp; 4 Of Sy 2020-2021</t>
  </si>
  <si>
    <t>Procurement of Printers and Ink for the Provision Of Learning Resources for Arts, Physical Education, Araling Panlipunan, Edukasyon Pagpapapakatao, and Music For Quarter 3 SY2020-2021</t>
  </si>
  <si>
    <t xml:space="preserve">
Procurement of Bond Papers for the Provision Of Learning Resources for Third and Fourth Quarter Requirements SY 2020-2021 -Batch 2</t>
  </si>
  <si>
    <t>Procurement of Long Bond Papers for the Provision Of Learning Resources For Quarter 3 SY2020-2021 - Batch 2</t>
  </si>
  <si>
    <t>Procurement of A4 Size Bond Papers for the Implementation of BE-LCP Provision of Learning Resources As Per Joint Memorandum DM-OUCI-2021-107 Dated April 12, 2021</t>
  </si>
  <si>
    <t>For the Implementation of BE-LCOP</t>
  </si>
  <si>
    <t>Network Infrastructure</t>
  </si>
  <si>
    <t>School Feeding Program</t>
  </si>
  <si>
    <t>SPED Program</t>
  </si>
  <si>
    <t>TVL Program</t>
  </si>
  <si>
    <t>Division Trainings - Division MOOE INSET Funds</t>
  </si>
  <si>
    <t>FERNANDINA P. OTCHENGCO, PHD CESE</t>
  </si>
  <si>
    <t>Republic of the Philippines</t>
  </si>
  <si>
    <t>Schools Division of Angeles City</t>
  </si>
  <si>
    <t>Repair and Rehabilitation</t>
  </si>
  <si>
    <t>Various Equipments</t>
  </si>
  <si>
    <t>Professional Services</t>
  </si>
  <si>
    <t>Head of Procuring Entity</t>
  </si>
  <si>
    <r>
      <t xml:space="preserve">Indicative Annual Procurement Plan for FY </t>
    </r>
    <r>
      <rPr>
        <b/>
        <u/>
        <sz val="24"/>
        <rFont val="Agency FB"/>
        <family val="2"/>
      </rPr>
      <t>2022</t>
    </r>
  </si>
  <si>
    <r>
      <t xml:space="preserve"> Annual  Procurement  Plan  for  FY   </t>
    </r>
    <r>
      <rPr>
        <b/>
        <u/>
        <sz val="24"/>
        <rFont val="Agency FB"/>
        <family val="2"/>
      </rPr>
      <t>2021</t>
    </r>
    <r>
      <rPr>
        <b/>
        <sz val="24"/>
        <rFont val="Agency FB"/>
        <family val="2"/>
      </rPr>
      <t xml:space="preserve"> - 2nd Sem</t>
    </r>
  </si>
  <si>
    <t>-</t>
  </si>
  <si>
    <t>Procurement Monitoring Report as of January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</si>
</sst>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mmmm\ d\,\ yyyy"/>
    <numFmt numFmtId="165" formatCode="_(* #,##0.00_);_(* \(#,##0.00\);_(* &quot;-&quot;??_);_(@_)"/>
    <numFmt numFmtId="166" formatCode="_(* #,##0_);_(* \(#,##0\);_(* &quot;-&quot;??_);_(@_)"/>
    <numFmt numFmtId="167" formatCode="_(&quot;P&quot;* #,##0.00_);_(&quot;P&quot;* \(#,##0.00\);_(&quot;P&quot;* &quot;-&quot;??_);_(@_)"/>
  </numFmts>
  <fonts count="74">
    <font>
      <sz val="10"/>
      <color rgb="FF000000"/>
      <name val="Arial"/>
    </font>
    <font>
      <sz val="11"/>
      <color theme="1"/>
      <name val="Arial"/>
      <family val="2"/>
      <scheme val="minor"/>
    </font>
    <font>
      <sz val="11"/>
      <color theme="1"/>
      <name val="Arial"/>
      <family val="2"/>
      <scheme val="minor"/>
    </font>
    <font>
      <b/>
      <sz val="11"/>
      <color theme="1"/>
      <name val="Arial"/>
    </font>
    <font>
      <sz val="10"/>
      <name val="Arial"/>
    </font>
    <font>
      <sz val="11"/>
      <color theme="1"/>
      <name val="Arial"/>
    </font>
    <font>
      <sz val="10"/>
      <color theme="1"/>
      <name val="Arial"/>
    </font>
    <font>
      <sz val="11"/>
      <color rgb="FF000000"/>
      <name val="&quot;Century Gothic&quot;"/>
    </font>
    <font>
      <b/>
      <sz val="12"/>
      <color rgb="FF000000"/>
      <name val="&quot;Copperplate Gothic Bold&quot;"/>
    </font>
    <font>
      <b/>
      <sz val="11"/>
      <color rgb="FF000000"/>
      <name val="&quot;Century Gothic&quot;"/>
    </font>
    <font>
      <sz val="8"/>
      <color rgb="FF000000"/>
      <name val="&quot;Century Gothic&quot;"/>
    </font>
    <font>
      <sz val="10"/>
      <color rgb="FF000000"/>
      <name val="&quot;Arial Narrow&quot;"/>
    </font>
    <font>
      <b/>
      <sz val="14"/>
      <color theme="1"/>
      <name val="Arial"/>
    </font>
    <font>
      <b/>
      <sz val="9"/>
      <color theme="1"/>
      <name val="Arial"/>
    </font>
    <font>
      <sz val="9"/>
      <color theme="1"/>
      <name val="Arial"/>
    </font>
    <font>
      <sz val="12"/>
      <color theme="1"/>
      <name val="Cambria"/>
    </font>
    <font>
      <sz val="11"/>
      <color rgb="FFFF0000"/>
      <name val="Arial"/>
    </font>
    <font>
      <b/>
      <sz val="12"/>
      <color theme="1"/>
      <name val="Arial"/>
    </font>
    <font>
      <sz val="12"/>
      <color theme="1"/>
      <name val="Arial"/>
    </font>
    <font>
      <b/>
      <u/>
      <sz val="12"/>
      <color theme="1"/>
      <name val="Arial"/>
    </font>
    <font>
      <b/>
      <u/>
      <sz val="12"/>
      <color theme="1"/>
      <name val="Arial"/>
    </font>
    <font>
      <sz val="11"/>
      <color rgb="FF000000"/>
      <name val="Calibri"/>
      <family val="2"/>
    </font>
    <font>
      <sz val="12"/>
      <color theme="1"/>
      <name val="Arial Narrow"/>
      <family val="2"/>
    </font>
    <font>
      <sz val="12"/>
      <name val="Arial Narrow"/>
      <family val="2"/>
    </font>
    <font>
      <sz val="10"/>
      <color rgb="FF000000"/>
      <name val="Arial"/>
    </font>
    <font>
      <b/>
      <sz val="12"/>
      <color theme="1"/>
      <name val="Arial"/>
      <family val="2"/>
      <scheme val="minor"/>
    </font>
    <font>
      <sz val="12"/>
      <color theme="1"/>
      <name val="Arial"/>
      <family val="2"/>
      <scheme val="minor"/>
    </font>
    <font>
      <b/>
      <sz val="20"/>
      <color theme="1"/>
      <name val="Arial"/>
      <family val="2"/>
      <scheme val="minor"/>
    </font>
    <font>
      <sz val="12"/>
      <color rgb="FFFF0000"/>
      <name val="Arial"/>
      <family val="2"/>
      <scheme val="minor"/>
    </font>
    <font>
      <b/>
      <sz val="11"/>
      <color theme="1"/>
      <name val="Arial Narrow"/>
      <family val="2"/>
    </font>
    <font>
      <sz val="11"/>
      <color theme="1"/>
      <name val="Arial Narrow"/>
      <family val="2"/>
    </font>
    <font>
      <sz val="10"/>
      <name val="Arial"/>
      <family val="2"/>
    </font>
    <font>
      <sz val="11"/>
      <name val="Arial Narrow"/>
      <family val="2"/>
    </font>
    <font>
      <sz val="12"/>
      <color theme="1"/>
      <name val="Cambria"/>
      <family val="1"/>
    </font>
    <font>
      <b/>
      <sz val="12"/>
      <color theme="1"/>
      <name val="Arial Narrow"/>
      <family val="2"/>
    </font>
    <font>
      <sz val="13"/>
      <color theme="1"/>
      <name val="Arial Narrow"/>
      <family val="2"/>
    </font>
    <font>
      <sz val="13"/>
      <color theme="1"/>
      <name val="Cambria"/>
      <family val="1"/>
    </font>
    <font>
      <sz val="10"/>
      <name val="Arial Narrow"/>
      <family val="2"/>
    </font>
    <font>
      <sz val="9"/>
      <name val="Arial Narrow"/>
      <family val="2"/>
    </font>
    <font>
      <b/>
      <sz val="12"/>
      <name val="Arial Narrow"/>
      <family val="2"/>
    </font>
    <font>
      <sz val="11"/>
      <color rgb="FF000000"/>
      <name val="Old English Text MT"/>
      <family val="4"/>
    </font>
    <font>
      <sz val="18"/>
      <color rgb="FF000000"/>
      <name val="Old English Text MT"/>
      <family val="4"/>
    </font>
    <font>
      <b/>
      <sz val="10"/>
      <color rgb="FF000000"/>
      <name val="Times New Roman"/>
      <family val="1"/>
    </font>
    <font>
      <b/>
      <sz val="11"/>
      <color rgb="FF000000"/>
      <name val="Times New Roman"/>
      <family val="1"/>
    </font>
    <font>
      <sz val="14"/>
      <color rgb="FF000000"/>
      <name val="Agency FB"/>
      <family val="2"/>
    </font>
    <font>
      <sz val="14"/>
      <color theme="1"/>
      <name val="Agency FB"/>
      <family val="2"/>
    </font>
    <font>
      <b/>
      <sz val="16"/>
      <color theme="1"/>
      <name val="Agency FB"/>
      <family val="2"/>
    </font>
    <font>
      <b/>
      <sz val="16"/>
      <color rgb="FF000000"/>
      <name val="Agency FB"/>
      <family val="2"/>
    </font>
    <font>
      <b/>
      <sz val="18"/>
      <color theme="1"/>
      <name val="Agency FB"/>
      <family val="2"/>
    </font>
    <font>
      <b/>
      <u/>
      <sz val="18"/>
      <color theme="1"/>
      <name val="Agency FB"/>
      <family val="2"/>
    </font>
    <font>
      <b/>
      <sz val="18"/>
      <color rgb="FF000000"/>
      <name val="Agency FB"/>
      <family val="2"/>
    </font>
    <font>
      <b/>
      <sz val="24"/>
      <name val="Agency FB"/>
      <family val="2"/>
    </font>
    <font>
      <b/>
      <u/>
      <sz val="24"/>
      <name val="Agency FB"/>
      <family val="2"/>
    </font>
    <font>
      <sz val="16"/>
      <name val="Agency FB"/>
      <family val="2"/>
    </font>
    <font>
      <sz val="16"/>
      <color rgb="FF000000"/>
      <name val="Agency FB"/>
      <family val="2"/>
    </font>
    <font>
      <sz val="16"/>
      <color theme="1"/>
      <name val="Agency FB"/>
      <family val="2"/>
    </font>
    <font>
      <b/>
      <sz val="15"/>
      <color theme="1"/>
      <name val="Agency FB"/>
      <family val="2"/>
    </font>
    <font>
      <sz val="15"/>
      <name val="Agency FB"/>
      <family val="2"/>
    </font>
    <font>
      <sz val="15"/>
      <color rgb="FF000000"/>
      <name val="Agency FB"/>
      <family val="2"/>
    </font>
    <font>
      <b/>
      <sz val="16"/>
      <name val="Agency FB"/>
      <family val="2"/>
    </font>
    <font>
      <sz val="14"/>
      <name val="Agency FB"/>
      <family val="2"/>
    </font>
    <font>
      <b/>
      <sz val="22"/>
      <name val="Agency FB"/>
      <family val="2"/>
    </font>
    <font>
      <sz val="10"/>
      <name val="Agency FB"/>
      <family val="2"/>
    </font>
    <font>
      <sz val="9"/>
      <name val="Agency FB"/>
      <family val="2"/>
    </font>
    <font>
      <sz val="12"/>
      <name val="Agency FB"/>
      <family val="2"/>
    </font>
    <font>
      <sz val="11"/>
      <name val="Agency FB"/>
      <family val="2"/>
    </font>
    <font>
      <b/>
      <sz val="10"/>
      <name val="Agency FB"/>
      <family val="2"/>
    </font>
    <font>
      <sz val="17"/>
      <name val="Agency FB"/>
      <family val="2"/>
    </font>
    <font>
      <sz val="17"/>
      <color rgb="FF000000"/>
      <name val="Agency FB"/>
      <family val="2"/>
    </font>
    <font>
      <sz val="17"/>
      <color theme="1"/>
      <name val="Agency FB"/>
      <family val="2"/>
    </font>
    <font>
      <sz val="17"/>
      <name val="Arial Narrow"/>
      <family val="2"/>
    </font>
    <font>
      <sz val="17"/>
      <color theme="1"/>
      <name val="Arial Narrow"/>
      <family val="2"/>
    </font>
    <font>
      <b/>
      <sz val="18"/>
      <name val="Agency FB"/>
      <family val="2"/>
    </font>
    <font>
      <b/>
      <sz val="17"/>
      <name val="Agency FB"/>
      <family val="2"/>
    </font>
  </fonts>
  <fills count="20">
    <fill>
      <patternFill patternType="none"/>
    </fill>
    <fill>
      <patternFill patternType="gray125"/>
    </fill>
    <fill>
      <patternFill patternType="solid">
        <fgColor rgb="FFFFFFFF"/>
        <bgColor rgb="FFFFFFFF"/>
      </patternFill>
    </fill>
    <fill>
      <patternFill patternType="solid">
        <fgColor rgb="FF92D050"/>
        <bgColor rgb="FF92D050"/>
      </patternFill>
    </fill>
    <fill>
      <patternFill patternType="solid">
        <fgColor theme="0"/>
        <bgColor rgb="FFFFFF00"/>
      </patternFill>
    </fill>
    <fill>
      <patternFill patternType="solid">
        <fgColor theme="0"/>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rgb="FFFFC000"/>
        <bgColor indexed="64"/>
      </patternFill>
    </fill>
    <fill>
      <patternFill patternType="solid">
        <fgColor rgb="FFFFFF00"/>
        <bgColor indexed="64"/>
      </patternFill>
    </fill>
    <fill>
      <patternFill patternType="solid">
        <fgColor theme="0"/>
        <bgColor rgb="FF00FF00"/>
      </patternFill>
    </fill>
    <fill>
      <patternFill patternType="solid">
        <fgColor theme="0"/>
        <bgColor rgb="FFCFE2F3"/>
      </patternFill>
    </fill>
    <fill>
      <patternFill patternType="solid">
        <fgColor theme="0"/>
        <bgColor rgb="FFFFFFFF"/>
      </patternFill>
    </fill>
    <fill>
      <patternFill patternType="solid">
        <fgColor theme="0"/>
        <bgColor rgb="FFE69138"/>
      </patternFill>
    </fill>
    <fill>
      <patternFill patternType="solid">
        <fgColor theme="0" tint="-4.9989318521683403E-2"/>
        <bgColor indexed="64"/>
      </patternFill>
    </fill>
    <fill>
      <patternFill patternType="solid">
        <fgColor theme="0"/>
        <bgColor rgb="FF00FFFF"/>
      </patternFill>
    </fill>
    <fill>
      <patternFill patternType="solid">
        <fgColor theme="0"/>
        <bgColor rgb="FFFF00FF"/>
      </patternFill>
    </fill>
    <fill>
      <patternFill patternType="solid">
        <fgColor theme="0"/>
        <bgColor rgb="FF93C47D"/>
      </patternFill>
    </fill>
    <fill>
      <patternFill patternType="solid">
        <fgColor theme="0"/>
        <bgColor rgb="FF9FC5E8"/>
      </patternFill>
    </fill>
    <fill>
      <patternFill patternType="solid">
        <fgColor rgb="FFFFFFFF"/>
        <bgColor indexed="64"/>
      </patternFill>
    </fill>
  </fills>
  <borders count="47">
    <border>
      <left/>
      <right/>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thin">
        <color rgb="FF000000"/>
      </right>
      <top style="thin">
        <color rgb="FF000000"/>
      </top>
      <bottom/>
      <diagonal/>
    </border>
    <border>
      <left style="thin">
        <color rgb="FF000000"/>
      </left>
      <right/>
      <top style="thin">
        <color rgb="FF000000"/>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0">
    <xf numFmtId="0" fontId="0" fillId="0" borderId="0"/>
    <xf numFmtId="0" fontId="21" fillId="0" borderId="0"/>
    <xf numFmtId="0" fontId="2" fillId="0" borderId="0"/>
    <xf numFmtId="43" fontId="24" fillId="0" borderId="0" applyFont="0" applyFill="0" applyBorder="0" applyAlignment="0" applyProtection="0"/>
    <xf numFmtId="0" fontId="1" fillId="0" borderId="0"/>
    <xf numFmtId="165" fontId="1" fillId="0" borderId="0" applyFont="0" applyFill="0" applyBorder="0" applyAlignment="0" applyProtection="0"/>
    <xf numFmtId="43" fontId="1" fillId="0" borderId="0" applyFont="0" applyFill="0" applyBorder="0" applyAlignment="0" applyProtection="0"/>
    <xf numFmtId="0" fontId="1" fillId="0" borderId="0"/>
    <xf numFmtId="0" fontId="31" fillId="0" borderId="0"/>
    <xf numFmtId="165" fontId="31" fillId="0" borderId="0" applyFont="0" applyFill="0" applyBorder="0" applyAlignment="0" applyProtection="0"/>
  </cellStyleXfs>
  <cellXfs count="622">
    <xf numFmtId="0" fontId="0" fillId="0" borderId="0" xfId="0" applyFont="1" applyAlignment="1"/>
    <xf numFmtId="0" fontId="3" fillId="0" borderId="5" xfId="0" applyFont="1" applyBorder="1" applyAlignment="1">
      <alignment horizontal="center"/>
    </xf>
    <xf numFmtId="0" fontId="6" fillId="0" borderId="0" xfId="0" applyFont="1" applyAlignment="1"/>
    <xf numFmtId="0" fontId="6" fillId="0" borderId="0" xfId="0" applyFont="1" applyAlignment="1">
      <alignment horizontal="left"/>
    </xf>
    <xf numFmtId="0" fontId="10" fillId="0" borderId="0" xfId="0" applyFont="1" applyAlignment="1">
      <alignment horizontal="center"/>
    </xf>
    <xf numFmtId="0" fontId="5" fillId="0" borderId="0" xfId="0" applyFont="1" applyAlignment="1"/>
    <xf numFmtId="0" fontId="12" fillId="0" borderId="0" xfId="0" applyFont="1" applyAlignment="1"/>
    <xf numFmtId="0" fontId="6" fillId="0" borderId="0" xfId="0" applyFont="1" applyAlignment="1"/>
    <xf numFmtId="0" fontId="5" fillId="0" borderId="0" xfId="0" applyFont="1" applyAlignment="1">
      <alignment horizontal="center"/>
    </xf>
    <xf numFmtId="0" fontId="13" fillId="0" borderId="0" xfId="0" applyFont="1" applyAlignment="1">
      <alignment horizontal="center" vertical="top"/>
    </xf>
    <xf numFmtId="0" fontId="14" fillId="0" borderId="0" xfId="0" applyFont="1" applyAlignment="1"/>
    <xf numFmtId="0" fontId="5" fillId="0" borderId="8" xfId="0" applyFont="1" applyBorder="1" applyAlignment="1"/>
    <xf numFmtId="0" fontId="5" fillId="0" borderId="8" xfId="0" applyFont="1" applyBorder="1" applyAlignment="1">
      <alignment horizontal="center"/>
    </xf>
    <xf numFmtId="0" fontId="5" fillId="0" borderId="9" xfId="0" applyFont="1" applyBorder="1" applyAlignment="1"/>
    <xf numFmtId="0" fontId="5" fillId="0" borderId="4" xfId="0" applyFont="1" applyBorder="1" applyAlignment="1">
      <alignment horizontal="center"/>
    </xf>
    <xf numFmtId="0" fontId="5" fillId="2" borderId="5" xfId="0" applyFont="1" applyFill="1" applyBorder="1" applyAlignment="1"/>
    <xf numFmtId="0" fontId="5" fillId="2" borderId="3" xfId="0" applyFont="1" applyFill="1" applyBorder="1" applyAlignment="1">
      <alignment horizontal="center"/>
    </xf>
    <xf numFmtId="0" fontId="5" fillId="2" borderId="3" xfId="0" applyFont="1" applyFill="1" applyBorder="1" applyAlignment="1">
      <alignment horizontal="center"/>
    </xf>
    <xf numFmtId="0" fontId="5" fillId="2" borderId="3" xfId="0" applyFont="1" applyFill="1" applyBorder="1" applyAlignment="1">
      <alignment horizontal="center"/>
    </xf>
    <xf numFmtId="0" fontId="5" fillId="0" borderId="3" xfId="0" applyFont="1" applyBorder="1" applyAlignment="1"/>
    <xf numFmtId="0" fontId="5" fillId="2" borderId="5" xfId="0" applyFont="1" applyFill="1" applyBorder="1" applyAlignment="1">
      <alignment horizontal="center"/>
    </xf>
    <xf numFmtId="0" fontId="5" fillId="2" borderId="5" xfId="0" applyFont="1" applyFill="1" applyBorder="1" applyAlignment="1">
      <alignment horizontal="center"/>
    </xf>
    <xf numFmtId="0" fontId="5" fillId="2" borderId="5" xfId="0" applyFont="1" applyFill="1" applyBorder="1" applyAlignment="1">
      <alignment horizontal="center"/>
    </xf>
    <xf numFmtId="0" fontId="5" fillId="0" borderId="5" xfId="0" applyFont="1" applyBorder="1" applyAlignment="1">
      <alignment vertical="top"/>
    </xf>
    <xf numFmtId="0" fontId="5" fillId="0" borderId="10" xfId="0" applyFont="1" applyBorder="1" applyAlignment="1">
      <alignment horizontal="center"/>
    </xf>
    <xf numFmtId="0" fontId="5" fillId="0" borderId="4" xfId="0" applyFont="1" applyBorder="1" applyAlignment="1"/>
    <xf numFmtId="0" fontId="5" fillId="0" borderId="5" xfId="0" applyFont="1" applyBorder="1" applyAlignment="1">
      <alignment horizontal="center"/>
    </xf>
    <xf numFmtId="0" fontId="5" fillId="0" borderId="5" xfId="0" applyFont="1" applyBorder="1" applyAlignment="1">
      <alignment horizontal="center"/>
    </xf>
    <xf numFmtId="0" fontId="5" fillId="0" borderId="5" xfId="0" applyFont="1" applyBorder="1" applyAlignment="1">
      <alignment horizontal="center"/>
    </xf>
    <xf numFmtId="0" fontId="5" fillId="0" borderId="5" xfId="0" applyFont="1" applyBorder="1" applyAlignment="1"/>
    <xf numFmtId="0" fontId="5" fillId="0" borderId="5" xfId="0" applyFont="1" applyBorder="1" applyAlignment="1">
      <alignment horizontal="center"/>
    </xf>
    <xf numFmtId="0" fontId="5" fillId="0" borderId="5" xfId="0" applyFont="1" applyBorder="1" applyAlignment="1"/>
    <xf numFmtId="0" fontId="6" fillId="0" borderId="5" xfId="0" applyFont="1" applyBorder="1" applyAlignment="1"/>
    <xf numFmtId="164" fontId="5" fillId="0" borderId="5" xfId="0" applyNumberFormat="1" applyFont="1" applyBorder="1" applyAlignment="1"/>
    <xf numFmtId="4" fontId="6" fillId="0" borderId="5" xfId="0" applyNumberFormat="1" applyFont="1" applyBorder="1" applyAlignment="1">
      <alignment horizontal="right"/>
    </xf>
    <xf numFmtId="0" fontId="5" fillId="0" borderId="5" xfId="0" applyFont="1" applyBorder="1" applyAlignment="1"/>
    <xf numFmtId="0" fontId="15" fillId="0" borderId="5" xfId="0" applyFont="1" applyBorder="1" applyAlignment="1">
      <alignment horizontal="left"/>
    </xf>
    <xf numFmtId="0" fontId="5" fillId="0" borderId="5" xfId="0" applyFont="1" applyBorder="1"/>
    <xf numFmtId="0" fontId="16" fillId="0" borderId="5" xfId="0" applyFont="1" applyBorder="1" applyAlignment="1">
      <alignment horizontal="center"/>
    </xf>
    <xf numFmtId="0" fontId="5" fillId="0" borderId="4" xfId="0" applyFont="1" applyBorder="1" applyAlignment="1"/>
    <xf numFmtId="0" fontId="5" fillId="0" borderId="5" xfId="0" applyFont="1" applyBorder="1" applyAlignment="1">
      <alignment horizontal="center"/>
    </xf>
    <xf numFmtId="0" fontId="5" fillId="0" borderId="4" xfId="0" applyFont="1" applyBorder="1" applyAlignment="1"/>
    <xf numFmtId="0" fontId="5" fillId="0" borderId="5" xfId="0" applyFont="1" applyBorder="1" applyAlignment="1"/>
    <xf numFmtId="4" fontId="5" fillId="0" borderId="5" xfId="0" applyNumberFormat="1" applyFont="1" applyBorder="1" applyAlignment="1"/>
    <xf numFmtId="0" fontId="5" fillId="2" borderId="5" xfId="0" applyFont="1" applyFill="1" applyBorder="1" applyAlignment="1"/>
    <xf numFmtId="0" fontId="5" fillId="2" borderId="5" xfId="0" applyFont="1" applyFill="1" applyBorder="1" applyAlignment="1"/>
    <xf numFmtId="4" fontId="5" fillId="2" borderId="5" xfId="0" applyNumberFormat="1" applyFont="1" applyFill="1" applyBorder="1" applyAlignment="1"/>
    <xf numFmtId="0" fontId="5" fillId="0" borderId="5" xfId="0" applyFont="1" applyBorder="1" applyAlignment="1"/>
    <xf numFmtId="0" fontId="5" fillId="0" borderId="5" xfId="0" applyFont="1" applyBorder="1" applyAlignment="1"/>
    <xf numFmtId="0" fontId="5" fillId="2" borderId="5" xfId="0" applyFont="1" applyFill="1" applyBorder="1" applyAlignment="1"/>
    <xf numFmtId="0" fontId="5" fillId="0" borderId="5" xfId="0" applyFont="1" applyBorder="1" applyAlignment="1">
      <alignment vertical="top"/>
    </xf>
    <xf numFmtId="4" fontId="5" fillId="0" borderId="5" xfId="0" applyNumberFormat="1" applyFont="1" applyBorder="1" applyAlignment="1"/>
    <xf numFmtId="0" fontId="5" fillId="2" borderId="5" xfId="0" applyFont="1" applyFill="1" applyBorder="1"/>
    <xf numFmtId="0" fontId="5" fillId="2" borderId="5" xfId="0" applyFont="1" applyFill="1" applyBorder="1" applyAlignment="1"/>
    <xf numFmtId="164" fontId="5" fillId="0" borderId="5" xfId="0" applyNumberFormat="1" applyFont="1" applyBorder="1" applyAlignment="1">
      <alignment horizontal="center"/>
    </xf>
    <xf numFmtId="4" fontId="5" fillId="0" borderId="5" xfId="0" applyNumberFormat="1" applyFont="1" applyBorder="1" applyAlignment="1">
      <alignment horizontal="right"/>
    </xf>
    <xf numFmtId="0" fontId="5" fillId="0" borderId="11" xfId="0" applyFont="1" applyBorder="1" applyAlignment="1">
      <alignment horizontal="center"/>
    </xf>
    <xf numFmtId="4" fontId="17" fillId="0" borderId="5" xfId="0" applyNumberFormat="1" applyFont="1" applyBorder="1" applyAlignment="1"/>
    <xf numFmtId="4" fontId="17" fillId="0" borderId="5" xfId="0" applyNumberFormat="1" applyFont="1" applyBorder="1" applyAlignment="1">
      <alignment horizontal="right"/>
    </xf>
    <xf numFmtId="0" fontId="18" fillId="0" borderId="0" xfId="0" applyFont="1" applyAlignment="1">
      <alignment horizontal="center"/>
    </xf>
    <xf numFmtId="0" fontId="18" fillId="0" borderId="0" xfId="0" applyFont="1" applyAlignment="1"/>
    <xf numFmtId="0" fontId="6" fillId="0" borderId="0" xfId="0" applyFont="1" applyAlignment="1">
      <alignment horizontal="left" vertical="top"/>
    </xf>
    <xf numFmtId="0" fontId="17" fillId="0" borderId="0" xfId="0" applyFont="1" applyAlignment="1">
      <alignment vertical="top"/>
    </xf>
    <xf numFmtId="0" fontId="18" fillId="0" borderId="0" xfId="0" applyFont="1" applyAlignment="1">
      <alignment horizontal="left" vertical="top"/>
    </xf>
    <xf numFmtId="0" fontId="18" fillId="0" borderId="0" xfId="0" applyFont="1" applyAlignment="1">
      <alignment horizontal="center"/>
    </xf>
    <xf numFmtId="0" fontId="18" fillId="0" borderId="0" xfId="0" applyFont="1" applyAlignment="1">
      <alignment vertical="top"/>
    </xf>
    <xf numFmtId="0" fontId="18" fillId="0" borderId="0" xfId="0" applyFont="1" applyAlignment="1">
      <alignment horizontal="left"/>
    </xf>
    <xf numFmtId="0" fontId="18" fillId="0" borderId="0" xfId="0" applyFont="1" applyAlignment="1">
      <alignment horizontal="left"/>
    </xf>
    <xf numFmtId="0" fontId="18" fillId="0" borderId="0" xfId="0" applyFont="1" applyAlignment="1">
      <alignment horizontal="center" vertical="top"/>
    </xf>
    <xf numFmtId="0" fontId="18" fillId="0" borderId="0" xfId="0" applyFont="1" applyAlignment="1"/>
    <xf numFmtId="0" fontId="17" fillId="0" borderId="0" xfId="0" applyFont="1" applyAlignment="1"/>
    <xf numFmtId="0" fontId="5" fillId="3" borderId="5" xfId="0" applyFont="1" applyFill="1" applyBorder="1" applyAlignment="1"/>
    <xf numFmtId="0" fontId="5" fillId="3" borderId="3" xfId="0" applyFont="1" applyFill="1" applyBorder="1" applyAlignment="1">
      <alignment horizontal="center"/>
    </xf>
    <xf numFmtId="0" fontId="5" fillId="3" borderId="3" xfId="0" applyFont="1" applyFill="1" applyBorder="1" applyAlignment="1">
      <alignment horizontal="center"/>
    </xf>
    <xf numFmtId="0" fontId="5" fillId="3" borderId="3" xfId="0" applyFont="1" applyFill="1" applyBorder="1" applyAlignment="1">
      <alignment horizontal="center"/>
    </xf>
    <xf numFmtId="0" fontId="5" fillId="3" borderId="5" xfId="0" applyFont="1" applyFill="1" applyBorder="1" applyAlignment="1">
      <alignment horizontal="center"/>
    </xf>
    <xf numFmtId="0" fontId="5" fillId="3" borderId="5" xfId="0" applyFont="1" applyFill="1" applyBorder="1" applyAlignment="1">
      <alignment horizontal="center"/>
    </xf>
    <xf numFmtId="0" fontId="5" fillId="3" borderId="5" xfId="0" applyFont="1" applyFill="1" applyBorder="1" applyAlignment="1">
      <alignment horizontal="center"/>
    </xf>
    <xf numFmtId="0" fontId="5" fillId="0" borderId="5" xfId="0" applyFont="1" applyBorder="1" applyAlignment="1"/>
    <xf numFmtId="164" fontId="5" fillId="0" borderId="5" xfId="0" applyNumberFormat="1" applyFont="1" applyBorder="1"/>
    <xf numFmtId="4" fontId="5" fillId="0" borderId="5" xfId="0" applyNumberFormat="1" applyFont="1" applyBorder="1" applyAlignment="1">
      <alignment horizontal="center"/>
    </xf>
    <xf numFmtId="0" fontId="5" fillId="0" borderId="5" xfId="0" applyFont="1" applyBorder="1" applyAlignment="1">
      <alignment horizontal="center"/>
    </xf>
    <xf numFmtId="0" fontId="5" fillId="0" borderId="5" xfId="0" applyFont="1" applyBorder="1" applyAlignment="1"/>
    <xf numFmtId="164" fontId="5" fillId="0" borderId="5" xfId="0" applyNumberFormat="1" applyFont="1" applyBorder="1" applyAlignment="1"/>
    <xf numFmtId="4" fontId="5" fillId="0" borderId="5" xfId="0" applyNumberFormat="1" applyFont="1" applyBorder="1" applyAlignment="1"/>
    <xf numFmtId="0" fontId="5" fillId="3" borderId="5" xfId="0" applyFont="1" applyFill="1" applyBorder="1" applyAlignment="1"/>
    <xf numFmtId="0" fontId="5" fillId="3" borderId="5" xfId="0" applyFont="1" applyFill="1" applyBorder="1" applyAlignment="1"/>
    <xf numFmtId="4" fontId="5" fillId="3" borderId="5" xfId="0" applyNumberFormat="1" applyFont="1" applyFill="1" applyBorder="1" applyAlignment="1"/>
    <xf numFmtId="0" fontId="5" fillId="3" borderId="5" xfId="0" applyFont="1" applyFill="1" applyBorder="1" applyAlignment="1"/>
    <xf numFmtId="0" fontId="5" fillId="0" borderId="4" xfId="0" applyFont="1" applyBorder="1" applyAlignment="1"/>
    <xf numFmtId="0" fontId="5" fillId="0" borderId="5" xfId="0" applyFont="1" applyBorder="1" applyAlignment="1">
      <alignment horizontal="center"/>
    </xf>
    <xf numFmtId="0" fontId="5" fillId="0" borderId="5" xfId="0" applyFont="1" applyBorder="1" applyAlignment="1">
      <alignment horizontal="center"/>
    </xf>
    <xf numFmtId="4" fontId="5" fillId="0" borderId="5" xfId="0" applyNumberFormat="1" applyFont="1" applyBorder="1" applyAlignment="1"/>
    <xf numFmtId="0" fontId="5" fillId="0" borderId="11" xfId="0" applyFont="1" applyBorder="1" applyAlignment="1">
      <alignment horizontal="center"/>
    </xf>
    <xf numFmtId="0" fontId="5" fillId="0" borderId="0" xfId="0" applyFont="1" applyAlignment="1"/>
    <xf numFmtId="4" fontId="5" fillId="0" borderId="0" xfId="0" applyNumberFormat="1" applyFont="1" applyAlignment="1"/>
    <xf numFmtId="0" fontId="18" fillId="0" borderId="0" xfId="0" applyFont="1" applyAlignment="1"/>
    <xf numFmtId="4" fontId="18" fillId="0" borderId="0" xfId="0" applyNumberFormat="1" applyFont="1" applyAlignment="1">
      <alignment horizontal="center"/>
    </xf>
    <xf numFmtId="0" fontId="17" fillId="0" borderId="0" xfId="0" applyFont="1" applyAlignment="1">
      <alignment vertical="top"/>
    </xf>
    <xf numFmtId="4" fontId="17" fillId="0" borderId="0" xfId="0" applyNumberFormat="1" applyFont="1" applyAlignment="1">
      <alignment vertical="top"/>
    </xf>
    <xf numFmtId="0" fontId="18" fillId="0" borderId="0" xfId="0" applyFont="1" applyAlignment="1">
      <alignment horizontal="center"/>
    </xf>
    <xf numFmtId="164" fontId="18" fillId="0" borderId="0" xfId="0" applyNumberFormat="1" applyFont="1" applyAlignment="1"/>
    <xf numFmtId="4" fontId="18" fillId="0" borderId="0" xfId="0" applyNumberFormat="1" applyFont="1" applyAlignment="1">
      <alignment horizontal="left"/>
    </xf>
    <xf numFmtId="4" fontId="18" fillId="0" borderId="0" xfId="0" applyNumberFormat="1" applyFont="1" applyAlignment="1"/>
    <xf numFmtId="0" fontId="17" fillId="0" borderId="0" xfId="0" applyFont="1" applyAlignment="1"/>
    <xf numFmtId="0" fontId="0" fillId="5" borderId="0" xfId="0" applyFont="1" applyFill="1" applyAlignment="1"/>
    <xf numFmtId="0" fontId="25" fillId="0" borderId="0" xfId="4" applyFont="1"/>
    <xf numFmtId="0" fontId="26" fillId="0" borderId="0" xfId="4" applyFont="1"/>
    <xf numFmtId="0" fontId="25" fillId="0" borderId="0" xfId="4" applyFont="1" applyAlignment="1">
      <alignment vertical="center" wrapText="1"/>
    </xf>
    <xf numFmtId="0" fontId="26" fillId="0" borderId="0" xfId="4" applyFont="1" applyAlignment="1">
      <alignment horizontal="left" vertical="center" wrapText="1"/>
    </xf>
    <xf numFmtId="166" fontId="26" fillId="0" borderId="0" xfId="5" applyNumberFormat="1" applyFont="1" applyFill="1" applyAlignment="1">
      <alignment horizontal="center"/>
    </xf>
    <xf numFmtId="166" fontId="26" fillId="0" borderId="0" xfId="5" applyNumberFormat="1" applyFont="1" applyFill="1" applyAlignment="1">
      <alignment horizontal="center" vertical="center"/>
    </xf>
    <xf numFmtId="165" fontId="26" fillId="0" borderId="0" xfId="5" applyFont="1" applyFill="1"/>
    <xf numFmtId="43" fontId="26" fillId="0" borderId="0" xfId="6" applyFont="1" applyFill="1"/>
    <xf numFmtId="0" fontId="26" fillId="0" borderId="0" xfId="4" applyFont="1" applyAlignment="1">
      <alignment wrapText="1"/>
    </xf>
    <xf numFmtId="165" fontId="25" fillId="0" borderId="0" xfId="5" applyFont="1" applyFill="1" applyAlignment="1"/>
    <xf numFmtId="43" fontId="25" fillId="0" borderId="0" xfId="6" applyFont="1" applyFill="1" applyAlignment="1"/>
    <xf numFmtId="165" fontId="27" fillId="0" borderId="0" xfId="4" applyNumberFormat="1" applyFont="1" applyAlignment="1">
      <alignment horizontal="center" vertical="center"/>
    </xf>
    <xf numFmtId="43" fontId="27" fillId="0" borderId="0" xfId="6" applyFont="1" applyFill="1" applyAlignment="1">
      <alignment horizontal="center" vertical="center"/>
    </xf>
    <xf numFmtId="0" fontId="26" fillId="0" borderId="0" xfId="4" applyFont="1" applyAlignment="1">
      <alignment horizontal="center" vertical="center" wrapText="1"/>
    </xf>
    <xf numFmtId="165" fontId="26" fillId="0" borderId="0" xfId="4" applyNumberFormat="1" applyFont="1"/>
    <xf numFmtId="0" fontId="25" fillId="6" borderId="13" xfId="4" applyFont="1" applyFill="1" applyBorder="1" applyAlignment="1">
      <alignment horizontal="center" vertical="center" wrapText="1"/>
    </xf>
    <xf numFmtId="0" fontId="25" fillId="0" borderId="13" xfId="4" applyFont="1" applyBorder="1" applyAlignment="1">
      <alignment horizontal="center" vertical="center" wrapText="1"/>
    </xf>
    <xf numFmtId="43" fontId="25" fillId="0" borderId="13" xfId="6" applyFont="1" applyFill="1" applyBorder="1" applyAlignment="1">
      <alignment horizontal="center" vertical="center" wrapText="1"/>
    </xf>
    <xf numFmtId="0" fontId="25" fillId="7" borderId="0" xfId="4" applyFont="1" applyFill="1" applyAlignment="1">
      <alignment horizontal="center" vertical="center" wrapText="1"/>
    </xf>
    <xf numFmtId="0" fontId="28" fillId="0" borderId="13" xfId="4" applyFont="1" applyBorder="1" applyAlignment="1">
      <alignment horizontal="center" vertical="center" wrapText="1"/>
    </xf>
    <xf numFmtId="0" fontId="26" fillId="0" borderId="13" xfId="4" applyFont="1" applyBorder="1" applyAlignment="1">
      <alignment horizontal="center" vertical="center" wrapText="1"/>
    </xf>
    <xf numFmtId="166" fontId="26" fillId="0" borderId="13" xfId="5" applyNumberFormat="1" applyFont="1" applyFill="1" applyBorder="1" applyAlignment="1">
      <alignment horizontal="center" vertical="center" wrapText="1"/>
    </xf>
    <xf numFmtId="165" fontId="26" fillId="0" borderId="13" xfId="5" applyFont="1" applyFill="1" applyBorder="1" applyAlignment="1">
      <alignment horizontal="center" vertical="center" wrapText="1"/>
    </xf>
    <xf numFmtId="43" fontId="26" fillId="0" borderId="13" xfId="6" applyFont="1" applyFill="1" applyBorder="1" applyAlignment="1">
      <alignment horizontal="center" vertical="center" wrapText="1"/>
    </xf>
    <xf numFmtId="9" fontId="26" fillId="0" borderId="13" xfId="6" applyNumberFormat="1" applyFont="1" applyFill="1" applyBorder="1" applyAlignment="1">
      <alignment horizontal="center" vertical="center" wrapText="1"/>
    </xf>
    <xf numFmtId="0" fontId="28" fillId="0" borderId="0" xfId="4" applyFont="1"/>
    <xf numFmtId="0" fontId="28" fillId="8" borderId="13" xfId="4" applyFont="1" applyFill="1" applyBorder="1" applyAlignment="1">
      <alignment horizontal="center" vertical="center" wrapText="1"/>
    </xf>
    <xf numFmtId="0" fontId="26" fillId="8" borderId="13" xfId="4" applyFont="1" applyFill="1" applyBorder="1" applyAlignment="1">
      <alignment horizontal="center" vertical="center" wrapText="1"/>
    </xf>
    <xf numFmtId="166" fontId="26" fillId="8" borderId="13" xfId="5" applyNumberFormat="1" applyFont="1" applyFill="1" applyBorder="1" applyAlignment="1">
      <alignment horizontal="center" vertical="center" wrapText="1"/>
    </xf>
    <xf numFmtId="165" fontId="26" fillId="8" borderId="13" xfId="5" applyFont="1" applyFill="1" applyBorder="1" applyAlignment="1">
      <alignment horizontal="center" vertical="center" wrapText="1"/>
    </xf>
    <xf numFmtId="0" fontId="28" fillId="8" borderId="0" xfId="4" applyFont="1" applyFill="1"/>
    <xf numFmtId="0" fontId="28" fillId="9" borderId="13" xfId="4" applyFont="1" applyFill="1" applyBorder="1" applyAlignment="1">
      <alignment horizontal="center" vertical="center" wrapText="1"/>
    </xf>
    <xf numFmtId="0" fontId="28" fillId="9" borderId="0" xfId="4" applyFont="1" applyFill="1"/>
    <xf numFmtId="0" fontId="29" fillId="0" borderId="0" xfId="7" applyFont="1" applyAlignment="1">
      <alignment horizontal="center"/>
    </xf>
    <xf numFmtId="0" fontId="29" fillId="0" borderId="13" xfId="7" applyFont="1" applyBorder="1" applyAlignment="1">
      <alignment horizontal="center"/>
    </xf>
    <xf numFmtId="0" fontId="29" fillId="0" borderId="13" xfId="7" applyFont="1" applyBorder="1" applyAlignment="1">
      <alignment horizontal="center" vertical="center"/>
    </xf>
    <xf numFmtId="43" fontId="30" fillId="0" borderId="0" xfId="6" applyFont="1" applyAlignment="1">
      <alignment vertical="center"/>
    </xf>
    <xf numFmtId="43" fontId="30" fillId="0" borderId="13" xfId="6" applyFont="1" applyBorder="1" applyAlignment="1">
      <alignment vertical="center"/>
    </xf>
    <xf numFmtId="43" fontId="30" fillId="0" borderId="13" xfId="6" applyFont="1" applyBorder="1" applyAlignment="1">
      <alignment horizontal="center" vertical="center"/>
    </xf>
    <xf numFmtId="43" fontId="30" fillId="0" borderId="13" xfId="6" applyFont="1" applyBorder="1" applyAlignment="1">
      <alignment vertical="center" wrapText="1"/>
    </xf>
    <xf numFmtId="43" fontId="30" fillId="0" borderId="13" xfId="6" applyFont="1" applyBorder="1" applyAlignment="1">
      <alignment horizontal="center" vertical="center" wrapText="1"/>
    </xf>
    <xf numFmtId="43" fontId="30" fillId="5" borderId="13" xfId="6" applyFont="1" applyFill="1" applyBorder="1" applyAlignment="1">
      <alignment horizontal="center" vertical="center"/>
    </xf>
    <xf numFmtId="43" fontId="30" fillId="9" borderId="13" xfId="6" applyFont="1" applyFill="1" applyBorder="1" applyAlignment="1">
      <alignment vertical="center"/>
    </xf>
    <xf numFmtId="0" fontId="30" fillId="0" borderId="0" xfId="7" applyFont="1" applyAlignment="1">
      <alignment vertical="center"/>
    </xf>
    <xf numFmtId="43" fontId="30" fillId="9" borderId="13" xfId="7" applyNumberFormat="1" applyFont="1" applyFill="1" applyBorder="1" applyAlignment="1">
      <alignment vertical="center"/>
    </xf>
    <xf numFmtId="0" fontId="30" fillId="0" borderId="13" xfId="7" applyFont="1" applyBorder="1" applyAlignment="1">
      <alignment vertical="center" wrapText="1"/>
    </xf>
    <xf numFmtId="0" fontId="30" fillId="0" borderId="0" xfId="7" applyFont="1" applyAlignment="1">
      <alignment horizontal="center"/>
    </xf>
    <xf numFmtId="0" fontId="30" fillId="0" borderId="13" xfId="7" applyFont="1" applyBorder="1" applyAlignment="1">
      <alignment horizontal="center" vertical="center"/>
    </xf>
    <xf numFmtId="0" fontId="30" fillId="0" borderId="13" xfId="7" applyFont="1" applyBorder="1" applyAlignment="1">
      <alignment horizontal="center" vertical="center" wrapText="1"/>
    </xf>
    <xf numFmtId="167" fontId="32" fillId="5" borderId="16" xfId="8" applyNumberFormat="1" applyFont="1" applyFill="1" applyBorder="1" applyAlignment="1">
      <alignment horizontal="center" vertical="center"/>
    </xf>
    <xf numFmtId="43" fontId="30" fillId="9" borderId="13" xfId="6" applyFont="1" applyFill="1" applyBorder="1" applyAlignment="1">
      <alignment vertical="center" wrapText="1"/>
    </xf>
    <xf numFmtId="43" fontId="30" fillId="0" borderId="13" xfId="7" applyNumberFormat="1" applyFont="1" applyBorder="1" applyAlignment="1">
      <alignment vertical="center"/>
    </xf>
    <xf numFmtId="0" fontId="30" fillId="0" borderId="13" xfId="7" applyFont="1" applyBorder="1" applyAlignment="1">
      <alignment horizontal="center"/>
    </xf>
    <xf numFmtId="0" fontId="30" fillId="0" borderId="13" xfId="7" applyFont="1" applyBorder="1" applyAlignment="1">
      <alignment horizontal="center" wrapText="1"/>
    </xf>
    <xf numFmtId="4" fontId="30" fillId="0" borderId="13" xfId="7" applyNumberFormat="1" applyFont="1" applyBorder="1" applyAlignment="1">
      <alignment horizontal="center" vertical="center" wrapText="1"/>
    </xf>
    <xf numFmtId="0" fontId="30" fillId="5" borderId="13" xfId="7" applyFont="1" applyFill="1" applyBorder="1" applyAlignment="1">
      <alignment horizontal="center" vertical="center"/>
    </xf>
    <xf numFmtId="43" fontId="30" fillId="0" borderId="13" xfId="6" applyFont="1" applyBorder="1" applyAlignment="1">
      <alignment horizontal="center"/>
    </xf>
    <xf numFmtId="4" fontId="30" fillId="0" borderId="13" xfId="7" applyNumberFormat="1" applyFont="1" applyBorder="1" applyAlignment="1">
      <alignment horizontal="center" vertical="center"/>
    </xf>
    <xf numFmtId="3" fontId="32" fillId="5" borderId="13" xfId="7" applyNumberFormat="1" applyFont="1" applyFill="1" applyBorder="1" applyAlignment="1">
      <alignment horizontal="center" vertical="center" wrapText="1"/>
    </xf>
    <xf numFmtId="0" fontId="32" fillId="5" borderId="13" xfId="7" applyFont="1" applyFill="1" applyBorder="1" applyAlignment="1">
      <alignment horizontal="center" vertical="center" wrapText="1"/>
    </xf>
    <xf numFmtId="43" fontId="30" fillId="0" borderId="14" xfId="6" applyFont="1" applyBorder="1" applyAlignment="1">
      <alignment horizontal="center" vertical="center"/>
    </xf>
    <xf numFmtId="0" fontId="30" fillId="0" borderId="13" xfId="7" applyFont="1" applyBorder="1" applyAlignment="1">
      <alignment horizontal="left" wrapText="1"/>
    </xf>
    <xf numFmtId="43" fontId="30" fillId="0" borderId="13" xfId="7" applyNumberFormat="1" applyFont="1" applyBorder="1" applyAlignment="1">
      <alignment horizontal="center" vertical="center"/>
    </xf>
    <xf numFmtId="43" fontId="30" fillId="0" borderId="0" xfId="6" applyFont="1" applyBorder="1" applyAlignment="1">
      <alignment horizontal="center" vertical="center"/>
    </xf>
    <xf numFmtId="0" fontId="30" fillId="0" borderId="13" xfId="7" applyFont="1" applyBorder="1" applyAlignment="1">
      <alignment horizontal="left" vertical="center" wrapText="1"/>
    </xf>
    <xf numFmtId="0" fontId="33" fillId="0" borderId="13" xfId="7" applyFont="1" applyBorder="1" applyAlignment="1">
      <alignment horizontal="center" vertical="center" wrapText="1"/>
    </xf>
    <xf numFmtId="3" fontId="33" fillId="0" borderId="13" xfId="7" applyNumberFormat="1" applyFont="1" applyBorder="1" applyAlignment="1">
      <alignment horizontal="center" vertical="center"/>
    </xf>
    <xf numFmtId="43" fontId="34" fillId="0" borderId="13" xfId="6" applyFont="1" applyBorder="1" applyAlignment="1">
      <alignment horizontal="center" vertical="center"/>
    </xf>
    <xf numFmtId="3" fontId="33" fillId="0" borderId="0" xfId="7" applyNumberFormat="1" applyFont="1" applyAlignment="1">
      <alignment horizontal="center" vertical="center"/>
    </xf>
    <xf numFmtId="0" fontId="30" fillId="0" borderId="0" xfId="7" applyFont="1" applyAlignment="1">
      <alignment horizontal="center" vertical="center"/>
    </xf>
    <xf numFmtId="4" fontId="22" fillId="0" borderId="13" xfId="7" applyNumberFormat="1" applyFont="1" applyBorder="1" applyAlignment="1">
      <alignment horizontal="center" vertical="center"/>
    </xf>
    <xf numFmtId="4" fontId="34" fillId="0" borderId="13" xfId="7" applyNumberFormat="1" applyFont="1" applyBorder="1" applyAlignment="1">
      <alignment horizontal="center" vertical="center"/>
    </xf>
    <xf numFmtId="0" fontId="35" fillId="0" borderId="13" xfId="7" applyFont="1" applyBorder="1" applyAlignment="1">
      <alignment horizontal="center" vertical="center" wrapText="1"/>
    </xf>
    <xf numFmtId="43" fontId="30" fillId="0" borderId="17" xfId="6" applyFont="1" applyBorder="1" applyAlignment="1">
      <alignment vertical="center"/>
    </xf>
    <xf numFmtId="0" fontId="30" fillId="0" borderId="17" xfId="7" applyFont="1" applyBorder="1" applyAlignment="1">
      <alignment horizontal="center" vertical="center"/>
    </xf>
    <xf numFmtId="0" fontId="30" fillId="0" borderId="17" xfId="7" applyFont="1" applyBorder="1" applyAlignment="1">
      <alignment horizontal="center" vertical="center" wrapText="1"/>
    </xf>
    <xf numFmtId="4" fontId="34" fillId="0" borderId="17" xfId="7" applyNumberFormat="1" applyFont="1" applyBorder="1" applyAlignment="1">
      <alignment horizontal="center" vertical="center"/>
    </xf>
    <xf numFmtId="43" fontId="30" fillId="0" borderId="17" xfId="6" applyFont="1" applyBorder="1" applyAlignment="1">
      <alignment horizontal="center" vertical="center"/>
    </xf>
    <xf numFmtId="0" fontId="35" fillId="0" borderId="18" xfId="7" applyFont="1" applyBorder="1" applyAlignment="1">
      <alignment horizontal="center" vertical="center" wrapText="1"/>
    </xf>
    <xf numFmtId="0" fontId="30" fillId="0" borderId="17" xfId="7" applyFont="1" applyBorder="1" applyAlignment="1">
      <alignment horizontal="center"/>
    </xf>
    <xf numFmtId="4" fontId="30" fillId="0" borderId="17" xfId="7" applyNumberFormat="1" applyFont="1" applyBorder="1" applyAlignment="1">
      <alignment horizontal="center"/>
    </xf>
    <xf numFmtId="0" fontId="30" fillId="9" borderId="17" xfId="7" applyFont="1" applyFill="1" applyBorder="1" applyAlignment="1">
      <alignment horizontal="center" vertical="center" wrapText="1"/>
    </xf>
    <xf numFmtId="0" fontId="30" fillId="0" borderId="0" xfId="7" applyFont="1" applyBorder="1" applyAlignment="1">
      <alignment horizontal="center" vertical="center"/>
    </xf>
    <xf numFmtId="0" fontId="22" fillId="0" borderId="17" xfId="7" applyFont="1" applyBorder="1" applyAlignment="1">
      <alignment horizontal="justify" vertical="center"/>
    </xf>
    <xf numFmtId="0" fontId="35" fillId="0" borderId="19" xfId="7" applyFont="1" applyBorder="1" applyAlignment="1">
      <alignment horizontal="center" vertical="center" wrapText="1"/>
    </xf>
    <xf numFmtId="0" fontId="36" fillId="0" borderId="20" xfId="7" applyFont="1" applyBorder="1" applyAlignment="1">
      <alignment horizontal="center" vertical="center" wrapText="1"/>
    </xf>
    <xf numFmtId="0" fontId="36" fillId="0" borderId="21" xfId="7" applyFont="1" applyBorder="1" applyAlignment="1">
      <alignment horizontal="center" vertical="center" wrapText="1"/>
    </xf>
    <xf numFmtId="10" fontId="36" fillId="0" borderId="21" xfId="7" applyNumberFormat="1" applyFont="1" applyBorder="1" applyAlignment="1">
      <alignment horizontal="center" vertical="center" wrapText="1"/>
    </xf>
    <xf numFmtId="10" fontId="36" fillId="0" borderId="0" xfId="7" applyNumberFormat="1" applyFont="1" applyBorder="1" applyAlignment="1">
      <alignment horizontal="center" vertical="center" wrapText="1"/>
    </xf>
    <xf numFmtId="0" fontId="22" fillId="0" borderId="17" xfId="7" applyFont="1" applyBorder="1" applyAlignment="1">
      <alignment horizontal="center" vertical="center"/>
    </xf>
    <xf numFmtId="0" fontId="36" fillId="0" borderId="0" xfId="7" applyFont="1" applyBorder="1" applyAlignment="1">
      <alignment horizontal="center" vertical="center" wrapText="1"/>
    </xf>
    <xf numFmtId="0" fontId="22" fillId="0" borderId="13" xfId="7" applyFont="1" applyBorder="1" applyAlignment="1">
      <alignment horizontal="justify" vertical="center"/>
    </xf>
    <xf numFmtId="4" fontId="29" fillId="0" borderId="13" xfId="7" applyNumberFormat="1" applyFont="1" applyBorder="1" applyAlignment="1">
      <alignment horizontal="center"/>
    </xf>
    <xf numFmtId="0" fontId="37" fillId="0" borderId="0" xfId="8" applyFont="1"/>
    <xf numFmtId="0" fontId="37" fillId="0" borderId="0" xfId="8" applyFont="1" applyAlignment="1">
      <alignment horizontal="center"/>
    </xf>
    <xf numFmtId="0" fontId="38" fillId="5" borderId="0" xfId="8" applyFont="1" applyFill="1" applyAlignment="1">
      <alignment vertical="center"/>
    </xf>
    <xf numFmtId="0" fontId="38" fillId="0" borderId="0" xfId="8" applyFont="1" applyAlignment="1">
      <alignment vertical="center"/>
    </xf>
    <xf numFmtId="0" fontId="32" fillId="5" borderId="13" xfId="8" applyFont="1" applyFill="1" applyBorder="1" applyAlignment="1">
      <alignment vertical="center" wrapText="1"/>
    </xf>
    <xf numFmtId="4" fontId="32" fillId="5" borderId="13" xfId="8" applyNumberFormat="1" applyFont="1" applyFill="1" applyBorder="1" applyAlignment="1">
      <alignment horizontal="center" vertical="center" wrapText="1"/>
    </xf>
    <xf numFmtId="49" fontId="38" fillId="0" borderId="40" xfId="8" applyNumberFormat="1" applyFont="1" applyBorder="1" applyAlignment="1">
      <alignment horizontal="center" vertical="center"/>
    </xf>
    <xf numFmtId="49" fontId="38" fillId="0" borderId="37" xfId="8" applyNumberFormat="1" applyFont="1" applyBorder="1" applyAlignment="1">
      <alignment horizontal="center" vertical="center"/>
    </xf>
    <xf numFmtId="4" fontId="30" fillId="0" borderId="37" xfId="7" applyNumberFormat="1" applyFont="1" applyBorder="1" applyAlignment="1">
      <alignment horizontal="center" vertical="center"/>
    </xf>
    <xf numFmtId="165" fontId="38" fillId="0" borderId="37" xfId="9" applyFont="1" applyBorder="1" applyAlignment="1">
      <alignment horizontal="center" vertical="center"/>
    </xf>
    <xf numFmtId="49" fontId="38" fillId="0" borderId="37" xfId="8" applyNumberFormat="1" applyFont="1" applyBorder="1" applyAlignment="1">
      <alignment vertical="center"/>
    </xf>
    <xf numFmtId="0" fontId="38" fillId="0" borderId="0" xfId="8" applyFont="1" applyBorder="1" applyAlignment="1">
      <alignment vertical="center"/>
    </xf>
    <xf numFmtId="0" fontId="23" fillId="0" borderId="0" xfId="8" applyFont="1"/>
    <xf numFmtId="0" fontId="23" fillId="0" borderId="0" xfId="8" applyFont="1" applyAlignment="1">
      <alignment vertical="center"/>
    </xf>
    <xf numFmtId="0" fontId="23" fillId="0" borderId="0" xfId="8" applyFont="1" applyAlignment="1">
      <alignment horizontal="center" vertical="center"/>
    </xf>
    <xf numFmtId="165" fontId="23" fillId="0" borderId="0" xfId="9" applyFont="1" applyAlignment="1">
      <alignment horizontal="center" vertical="center"/>
    </xf>
    <xf numFmtId="0" fontId="37" fillId="0" borderId="0" xfId="8" applyFont="1" applyAlignment="1">
      <alignment horizontal="center" vertical="center"/>
    </xf>
    <xf numFmtId="0" fontId="37" fillId="0" borderId="0" xfId="8" applyFont="1" applyBorder="1" applyAlignment="1">
      <alignment horizontal="center" vertical="center" wrapText="1"/>
    </xf>
    <xf numFmtId="49" fontId="37" fillId="0" borderId="0" xfId="8" applyNumberFormat="1" applyFont="1" applyAlignment="1">
      <alignment horizontal="center" vertical="center" wrapText="1"/>
    </xf>
    <xf numFmtId="0" fontId="39" fillId="0" borderId="0" xfId="8" applyFont="1"/>
    <xf numFmtId="0" fontId="40" fillId="5" borderId="0" xfId="0" applyFont="1" applyFill="1" applyAlignment="1">
      <alignment horizontal="center" vertical="center"/>
    </xf>
    <xf numFmtId="0" fontId="41" fillId="5" borderId="0" xfId="0" applyFont="1" applyFill="1" applyAlignment="1">
      <alignment horizontal="center" vertical="center"/>
    </xf>
    <xf numFmtId="0" fontId="42" fillId="5" borderId="0" xfId="0" applyFont="1" applyFill="1" applyAlignment="1">
      <alignment horizontal="center" vertical="center"/>
    </xf>
    <xf numFmtId="0" fontId="43" fillId="5" borderId="0" xfId="0" applyFont="1" applyFill="1" applyAlignment="1">
      <alignment horizontal="center" vertical="center"/>
    </xf>
    <xf numFmtId="0" fontId="44" fillId="5" borderId="0" xfId="0" applyFont="1" applyFill="1" applyAlignment="1"/>
    <xf numFmtId="0" fontId="45" fillId="5" borderId="0" xfId="0" applyFont="1" applyFill="1" applyAlignment="1"/>
    <xf numFmtId="0" fontId="48" fillId="5" borderId="0" xfId="0" applyFont="1" applyFill="1" applyAlignment="1"/>
    <xf numFmtId="0" fontId="50" fillId="5" borderId="0" xfId="0" applyFont="1" applyFill="1" applyAlignment="1"/>
    <xf numFmtId="0" fontId="54" fillId="5" borderId="0" xfId="0" applyFont="1" applyFill="1" applyAlignment="1"/>
    <xf numFmtId="0" fontId="55" fillId="11" borderId="0" xfId="0" applyFont="1" applyFill="1"/>
    <xf numFmtId="0" fontId="54" fillId="19" borderId="13" xfId="0" applyFont="1" applyFill="1" applyBorder="1" applyAlignment="1">
      <alignment horizontal="center" wrapText="1"/>
    </xf>
    <xf numFmtId="0" fontId="55" fillId="4" borderId="13" xfId="0" applyFont="1" applyFill="1" applyBorder="1"/>
    <xf numFmtId="0" fontId="55" fillId="4" borderId="0" xfId="0" applyFont="1" applyFill="1"/>
    <xf numFmtId="0" fontId="55" fillId="4" borderId="13" xfId="0" applyFont="1" applyFill="1" applyBorder="1" applyAlignment="1"/>
    <xf numFmtId="0" fontId="55" fillId="10" borderId="4" xfId="0" applyFont="1" applyFill="1" applyBorder="1" applyAlignment="1"/>
    <xf numFmtId="0" fontId="55" fillId="10" borderId="0" xfId="0" applyFont="1" applyFill="1" applyBorder="1" applyAlignment="1"/>
    <xf numFmtId="0" fontId="55" fillId="13" borderId="0" xfId="0" applyFont="1" applyFill="1"/>
    <xf numFmtId="0" fontId="54" fillId="5" borderId="13" xfId="0" applyFont="1" applyFill="1" applyBorder="1" applyAlignment="1">
      <alignment wrapText="1"/>
    </xf>
    <xf numFmtId="0" fontId="54" fillId="5" borderId="13" xfId="0" applyFont="1" applyFill="1" applyBorder="1" applyAlignment="1">
      <alignment horizontal="center" wrapText="1"/>
    </xf>
    <xf numFmtId="43" fontId="54" fillId="5" borderId="13" xfId="3" applyFont="1" applyFill="1" applyBorder="1" applyAlignment="1">
      <alignment horizontal="right" wrapText="1"/>
    </xf>
    <xf numFmtId="4" fontId="54" fillId="5" borderId="13" xfId="0" applyNumberFormat="1" applyFont="1" applyFill="1" applyBorder="1" applyAlignment="1">
      <alignment horizontal="right" wrapText="1"/>
    </xf>
    <xf numFmtId="0" fontId="55" fillId="16" borderId="0" xfId="0" applyFont="1" applyFill="1"/>
    <xf numFmtId="0" fontId="55" fillId="17" borderId="0" xfId="0" applyFont="1" applyFill="1"/>
    <xf numFmtId="0" fontId="55" fillId="18" borderId="0" xfId="0" applyFont="1" applyFill="1"/>
    <xf numFmtId="0" fontId="54" fillId="5" borderId="13" xfId="0" applyFont="1" applyFill="1" applyBorder="1" applyAlignment="1">
      <alignment vertical="center" wrapText="1"/>
    </xf>
    <xf numFmtId="0" fontId="54" fillId="5" borderId="13" xfId="0" applyFont="1" applyFill="1" applyBorder="1" applyAlignment="1">
      <alignment horizontal="center" vertical="center" wrapText="1"/>
    </xf>
    <xf numFmtId="4" fontId="54" fillId="5" borderId="13" xfId="0" applyNumberFormat="1" applyFont="1" applyFill="1" applyBorder="1" applyAlignment="1">
      <alignment horizontal="right" vertical="center" wrapText="1"/>
    </xf>
    <xf numFmtId="0" fontId="54" fillId="5" borderId="0" xfId="0" applyFont="1" applyFill="1" applyAlignment="1">
      <alignment vertical="center"/>
    </xf>
    <xf numFmtId="0" fontId="53" fillId="5" borderId="13" xfId="0" applyFont="1" applyFill="1" applyBorder="1" applyAlignment="1">
      <alignment horizontal="center" vertical="center" wrapText="1"/>
    </xf>
    <xf numFmtId="0" fontId="58" fillId="5" borderId="0" xfId="0" applyFont="1" applyFill="1" applyAlignment="1"/>
    <xf numFmtId="0" fontId="56" fillId="5" borderId="5" xfId="0" applyFont="1" applyFill="1" applyBorder="1" applyAlignment="1">
      <alignment horizontal="center"/>
    </xf>
    <xf numFmtId="0" fontId="54" fillId="5" borderId="0" xfId="0" applyFont="1" applyFill="1" applyAlignment="1">
      <alignment horizontal="center" vertical="center"/>
    </xf>
    <xf numFmtId="0" fontId="47" fillId="5" borderId="0" xfId="0" applyFont="1" applyFill="1" applyAlignment="1">
      <alignment horizontal="center" vertical="center"/>
    </xf>
    <xf numFmtId="0" fontId="54" fillId="5" borderId="13" xfId="1" applyFont="1" applyFill="1" applyBorder="1" applyAlignment="1">
      <alignment wrapText="1"/>
    </xf>
    <xf numFmtId="0" fontId="54" fillId="5" borderId="13" xfId="1" applyFont="1" applyFill="1" applyBorder="1" applyAlignment="1">
      <alignment vertical="center" wrapText="1"/>
    </xf>
    <xf numFmtId="0" fontId="54" fillId="5" borderId="13" xfId="1" applyFont="1" applyFill="1" applyBorder="1" applyAlignment="1">
      <alignment horizontal="center" vertical="center" wrapText="1"/>
    </xf>
    <xf numFmtId="0" fontId="53" fillId="5" borderId="13" xfId="8" applyFont="1" applyFill="1" applyBorder="1" applyAlignment="1">
      <alignment horizontal="center" vertical="center" wrapText="1"/>
    </xf>
    <xf numFmtId="43" fontId="55" fillId="5" borderId="13" xfId="6" applyFont="1" applyFill="1" applyBorder="1" applyAlignment="1">
      <alignment horizontal="center" vertical="center"/>
    </xf>
    <xf numFmtId="165" fontId="53" fillId="5" borderId="13" xfId="9" applyFont="1" applyFill="1" applyBorder="1" applyAlignment="1">
      <alignment horizontal="center" vertical="center" wrapText="1"/>
    </xf>
    <xf numFmtId="0" fontId="55" fillId="5" borderId="13" xfId="7" applyFont="1" applyFill="1" applyBorder="1" applyAlignment="1">
      <alignment horizontal="center" vertical="center"/>
    </xf>
    <xf numFmtId="4" fontId="55" fillId="5" borderId="13" xfId="7" applyNumberFormat="1" applyFont="1" applyFill="1" applyBorder="1" applyAlignment="1">
      <alignment horizontal="center" vertical="center"/>
    </xf>
    <xf numFmtId="165" fontId="55" fillId="5" borderId="13" xfId="9" applyFont="1" applyFill="1" applyBorder="1" applyAlignment="1">
      <alignment horizontal="center" vertical="center"/>
    </xf>
    <xf numFmtId="0" fontId="53" fillId="5" borderId="13" xfId="7" applyFont="1" applyFill="1" applyBorder="1" applyAlignment="1">
      <alignment horizontal="center" vertical="center" wrapText="1"/>
    </xf>
    <xf numFmtId="0" fontId="53" fillId="5" borderId="13" xfId="8" applyFont="1" applyFill="1" applyBorder="1" applyAlignment="1">
      <alignment vertical="center" wrapText="1"/>
    </xf>
    <xf numFmtId="0" fontId="55" fillId="15" borderId="13" xfId="0" applyFont="1" applyFill="1" applyBorder="1"/>
    <xf numFmtId="0" fontId="55" fillId="5" borderId="13" xfId="7" applyFont="1" applyFill="1" applyBorder="1" applyAlignment="1">
      <alignment horizontal="center" vertical="center" wrapText="1"/>
    </xf>
    <xf numFmtId="0" fontId="53" fillId="5" borderId="13" xfId="8" applyFont="1" applyFill="1" applyBorder="1" applyAlignment="1">
      <alignment horizontal="center" vertical="center"/>
    </xf>
    <xf numFmtId="4" fontId="55" fillId="5" borderId="13" xfId="7" applyNumberFormat="1" applyFont="1" applyFill="1" applyBorder="1" applyAlignment="1">
      <alignment horizontal="center" vertical="center" wrapText="1"/>
    </xf>
    <xf numFmtId="49" fontId="53" fillId="5" borderId="13" xfId="8" applyNumberFormat="1" applyFont="1" applyFill="1" applyBorder="1" applyAlignment="1">
      <alignment horizontal="center" vertical="center" wrapText="1"/>
    </xf>
    <xf numFmtId="0" fontId="55" fillId="5" borderId="0" xfId="0" applyFont="1" applyFill="1" applyAlignment="1"/>
    <xf numFmtId="0" fontId="55" fillId="10" borderId="5" xfId="0" applyFont="1" applyFill="1" applyBorder="1" applyAlignment="1"/>
    <xf numFmtId="0" fontId="46" fillId="5" borderId="13" xfId="0" applyFont="1" applyFill="1" applyBorder="1" applyAlignment="1">
      <alignment horizontal="center"/>
    </xf>
    <xf numFmtId="0" fontId="55" fillId="11" borderId="13" xfId="0" applyFont="1" applyFill="1" applyBorder="1"/>
    <xf numFmtId="0" fontId="55" fillId="11" borderId="13" xfId="0" applyFont="1" applyFill="1" applyBorder="1" applyAlignment="1"/>
    <xf numFmtId="164" fontId="55" fillId="11" borderId="13" xfId="0" applyNumberFormat="1" applyFont="1" applyFill="1" applyBorder="1" applyAlignment="1"/>
    <xf numFmtId="0" fontId="55" fillId="11" borderId="13" xfId="0" applyFont="1" applyFill="1" applyBorder="1" applyAlignment="1">
      <alignment horizontal="left"/>
    </xf>
    <xf numFmtId="0" fontId="55" fillId="12" borderId="13" xfId="0" applyFont="1" applyFill="1" applyBorder="1" applyAlignment="1"/>
    <xf numFmtId="0" fontId="55" fillId="12" borderId="13" xfId="0" applyFont="1" applyFill="1" applyBorder="1" applyAlignment="1">
      <alignment horizontal="center"/>
    </xf>
    <xf numFmtId="0" fontId="55" fillId="11" borderId="13" xfId="0" applyFont="1" applyFill="1" applyBorder="1" applyAlignment="1">
      <alignment horizontal="center"/>
    </xf>
    <xf numFmtId="0" fontId="55" fillId="5" borderId="13" xfId="0" applyFont="1" applyFill="1" applyBorder="1" applyAlignment="1"/>
    <xf numFmtId="0" fontId="55" fillId="5" borderId="13" xfId="0" applyFont="1" applyFill="1" applyBorder="1" applyAlignment="1">
      <alignment horizontal="center"/>
    </xf>
    <xf numFmtId="164" fontId="55" fillId="4" borderId="13" xfId="0" applyNumberFormat="1" applyFont="1" applyFill="1" applyBorder="1" applyAlignment="1"/>
    <xf numFmtId="164" fontId="55" fillId="4" borderId="13" xfId="0" applyNumberFormat="1" applyFont="1" applyFill="1" applyBorder="1" applyAlignment="1">
      <alignment vertical="center"/>
    </xf>
    <xf numFmtId="164" fontId="55" fillId="4" borderId="13" xfId="0" applyNumberFormat="1" applyFont="1" applyFill="1" applyBorder="1" applyAlignment="1">
      <alignment horizontal="center" vertical="center"/>
    </xf>
    <xf numFmtId="0" fontId="55" fillId="4" borderId="13" xfId="0" applyFont="1" applyFill="1" applyBorder="1" applyAlignment="1">
      <alignment horizontal="center" vertical="center"/>
    </xf>
    <xf numFmtId="0" fontId="55" fillId="4" borderId="13" xfId="0" applyFont="1" applyFill="1" applyBorder="1" applyAlignment="1">
      <alignment horizontal="center" vertical="center" wrapText="1"/>
    </xf>
    <xf numFmtId="43" fontId="55" fillId="4" borderId="13" xfId="3" applyFont="1" applyFill="1" applyBorder="1" applyAlignment="1">
      <alignment horizontal="center" vertical="center"/>
    </xf>
    <xf numFmtId="43" fontId="55" fillId="4" borderId="13" xfId="3" applyFont="1" applyFill="1" applyBorder="1"/>
    <xf numFmtId="0" fontId="55" fillId="5" borderId="13" xfId="0" applyFont="1" applyFill="1" applyBorder="1"/>
    <xf numFmtId="0" fontId="55" fillId="5" borderId="13" xfId="0" applyFont="1" applyFill="1" applyBorder="1" applyAlignment="1">
      <alignment wrapText="1"/>
    </xf>
    <xf numFmtId="164" fontId="55" fillId="5" borderId="13" xfId="0" applyNumberFormat="1" applyFont="1" applyFill="1" applyBorder="1" applyAlignment="1"/>
    <xf numFmtId="0" fontId="55" fillId="10" borderId="13" xfId="0" applyFont="1" applyFill="1" applyBorder="1" applyAlignment="1"/>
    <xf numFmtId="0" fontId="55" fillId="5" borderId="13" xfId="0" applyFont="1" applyFill="1" applyBorder="1" applyAlignment="1">
      <alignment horizontal="center" vertical="center"/>
    </xf>
    <xf numFmtId="4" fontId="55" fillId="10" borderId="13" xfId="0" applyNumberFormat="1" applyFont="1" applyFill="1" applyBorder="1" applyAlignment="1"/>
    <xf numFmtId="0" fontId="55" fillId="10" borderId="13" xfId="0" applyFont="1" applyFill="1" applyBorder="1" applyAlignment="1">
      <alignment horizontal="center"/>
    </xf>
    <xf numFmtId="4" fontId="55" fillId="5" borderId="13" xfId="0" applyNumberFormat="1" applyFont="1" applyFill="1" applyBorder="1"/>
    <xf numFmtId="0" fontId="55" fillId="13" borderId="13" xfId="0" applyFont="1" applyFill="1" applyBorder="1" applyAlignment="1"/>
    <xf numFmtId="0" fontId="55" fillId="13" borderId="13" xfId="0" applyFont="1" applyFill="1" applyBorder="1" applyAlignment="1">
      <alignment wrapText="1"/>
    </xf>
    <xf numFmtId="0" fontId="55" fillId="13" borderId="13" xfId="0" applyFont="1" applyFill="1" applyBorder="1"/>
    <xf numFmtId="164" fontId="55" fillId="13" borderId="13" xfId="0" applyNumberFormat="1" applyFont="1" applyFill="1" applyBorder="1" applyAlignment="1"/>
    <xf numFmtId="0" fontId="55" fillId="16" borderId="13" xfId="0" applyFont="1" applyFill="1" applyBorder="1" applyAlignment="1"/>
    <xf numFmtId="0" fontId="55" fillId="16" borderId="13" xfId="0" applyFont="1" applyFill="1" applyBorder="1" applyAlignment="1">
      <alignment wrapText="1"/>
    </xf>
    <xf numFmtId="0" fontId="55" fillId="16" borderId="13" xfId="0" applyFont="1" applyFill="1" applyBorder="1"/>
    <xf numFmtId="164" fontId="55" fillId="16" borderId="13" xfId="0" applyNumberFormat="1" applyFont="1" applyFill="1" applyBorder="1" applyAlignment="1"/>
    <xf numFmtId="4" fontId="55" fillId="5" borderId="13" xfId="0" applyNumberFormat="1" applyFont="1" applyFill="1" applyBorder="1" applyAlignment="1"/>
    <xf numFmtId="0" fontId="55" fillId="5" borderId="13" xfId="0" applyFont="1" applyFill="1" applyBorder="1" applyAlignment="1">
      <alignment vertical="top"/>
    </xf>
    <xf numFmtId="0" fontId="55" fillId="17" borderId="13" xfId="0" applyFont="1" applyFill="1" applyBorder="1" applyAlignment="1"/>
    <xf numFmtId="0" fontId="55" fillId="17" borderId="13" xfId="0" applyFont="1" applyFill="1" applyBorder="1" applyAlignment="1">
      <alignment wrapText="1"/>
    </xf>
    <xf numFmtId="0" fontId="55" fillId="17" borderId="13" xfId="0" applyFont="1" applyFill="1" applyBorder="1"/>
    <xf numFmtId="0" fontId="55" fillId="17" borderId="13" xfId="0" applyFont="1" applyFill="1" applyBorder="1" applyAlignment="1">
      <alignment horizontal="center"/>
    </xf>
    <xf numFmtId="164" fontId="55" fillId="17" borderId="13" xfId="0" applyNumberFormat="1" applyFont="1" applyFill="1" applyBorder="1" applyAlignment="1"/>
    <xf numFmtId="0" fontId="55" fillId="4" borderId="13" xfId="0" applyFont="1" applyFill="1" applyBorder="1" applyAlignment="1">
      <alignment wrapText="1"/>
    </xf>
    <xf numFmtId="4" fontId="55" fillId="4" borderId="13" xfId="0" applyNumberFormat="1" applyFont="1" applyFill="1" applyBorder="1"/>
    <xf numFmtId="0" fontId="55" fillId="12" borderId="13" xfId="0" applyFont="1" applyFill="1" applyBorder="1"/>
    <xf numFmtId="0" fontId="55" fillId="18" borderId="13" xfId="0" applyFont="1" applyFill="1" applyBorder="1" applyAlignment="1"/>
    <xf numFmtId="0" fontId="55" fillId="18" borderId="13" xfId="0" applyFont="1" applyFill="1" applyBorder="1" applyAlignment="1">
      <alignment wrapText="1"/>
    </xf>
    <xf numFmtId="0" fontId="55" fillId="18" borderId="13" xfId="0" applyFont="1" applyFill="1" applyBorder="1"/>
    <xf numFmtId="164" fontId="55" fillId="18" borderId="13" xfId="0" applyNumberFormat="1" applyFont="1" applyFill="1" applyBorder="1" applyAlignment="1"/>
    <xf numFmtId="0" fontId="55" fillId="5" borderId="13" xfId="0" applyFont="1" applyFill="1" applyBorder="1" applyAlignment="1">
      <alignment vertical="center"/>
    </xf>
    <xf numFmtId="0" fontId="55" fillId="15" borderId="13" xfId="0" applyFont="1" applyFill="1" applyBorder="1" applyAlignment="1"/>
    <xf numFmtId="0" fontId="55" fillId="15" borderId="13" xfId="0" applyFont="1" applyFill="1" applyBorder="1" applyAlignment="1">
      <alignment wrapText="1"/>
    </xf>
    <xf numFmtId="164" fontId="55" fillId="15" borderId="13" xfId="0" applyNumberFormat="1" applyFont="1" applyFill="1" applyBorder="1" applyAlignment="1"/>
    <xf numFmtId="0" fontId="55" fillId="12" borderId="13" xfId="0" applyFont="1" applyFill="1" applyBorder="1" applyAlignment="1">
      <alignment horizontal="center" vertical="center"/>
    </xf>
    <xf numFmtId="0" fontId="55" fillId="15" borderId="13" xfId="0" applyFont="1" applyFill="1" applyBorder="1" applyAlignment="1">
      <alignment horizontal="center" vertical="center"/>
    </xf>
    <xf numFmtId="0" fontId="54" fillId="5" borderId="13" xfId="8" applyFont="1" applyFill="1" applyBorder="1" applyAlignment="1">
      <alignment horizontal="center" vertical="center" wrapText="1"/>
    </xf>
    <xf numFmtId="164" fontId="55" fillId="15" borderId="13" xfId="0" applyNumberFormat="1" applyFont="1" applyFill="1" applyBorder="1" applyAlignment="1">
      <alignment horizontal="center" vertical="center"/>
    </xf>
    <xf numFmtId="0" fontId="45" fillId="5" borderId="0" xfId="0" applyFont="1" applyFill="1" applyAlignment="1"/>
    <xf numFmtId="0" fontId="44" fillId="5" borderId="0" xfId="0" applyFont="1" applyFill="1" applyAlignment="1"/>
    <xf numFmtId="0" fontId="53" fillId="5" borderId="13" xfId="0" applyFont="1" applyFill="1" applyBorder="1"/>
    <xf numFmtId="0" fontId="53" fillId="5" borderId="13" xfId="0" applyFont="1" applyFill="1" applyBorder="1" applyAlignment="1">
      <alignment wrapText="1"/>
    </xf>
    <xf numFmtId="0" fontId="53" fillId="11" borderId="7" xfId="0" applyFont="1" applyFill="1" applyBorder="1"/>
    <xf numFmtId="0" fontId="53" fillId="11" borderId="1" xfId="0" applyFont="1" applyFill="1" applyBorder="1" applyAlignment="1"/>
    <xf numFmtId="164" fontId="53" fillId="11" borderId="5" xfId="0" applyNumberFormat="1" applyFont="1" applyFill="1" applyBorder="1" applyAlignment="1"/>
    <xf numFmtId="0" fontId="53" fillId="11" borderId="5" xfId="0" applyFont="1" applyFill="1" applyBorder="1" applyAlignment="1"/>
    <xf numFmtId="0" fontId="53" fillId="11" borderId="5" xfId="0" applyFont="1" applyFill="1" applyBorder="1"/>
    <xf numFmtId="0" fontId="53" fillId="11" borderId="12" xfId="0" applyFont="1" applyFill="1" applyBorder="1"/>
    <xf numFmtId="0" fontId="53" fillId="11" borderId="0" xfId="0" applyFont="1" applyFill="1"/>
    <xf numFmtId="0" fontId="53" fillId="5" borderId="0" xfId="0" applyFont="1" applyFill="1" applyAlignment="1"/>
    <xf numFmtId="0" fontId="53" fillId="11" borderId="6" xfId="0" applyFont="1" applyFill="1" applyBorder="1" applyAlignment="1">
      <alignment horizontal="left"/>
    </xf>
    <xf numFmtId="0" fontId="53" fillId="12" borderId="5" xfId="0" applyFont="1" applyFill="1" applyBorder="1" applyAlignment="1"/>
    <xf numFmtId="0" fontId="53" fillId="12" borderId="2" xfId="0" applyFont="1" applyFill="1" applyBorder="1" applyAlignment="1">
      <alignment horizontal="center"/>
    </xf>
    <xf numFmtId="0" fontId="53" fillId="19" borderId="13" xfId="0" applyFont="1" applyFill="1" applyBorder="1" applyAlignment="1">
      <alignment horizontal="center" wrapText="1"/>
    </xf>
    <xf numFmtId="0" fontId="53" fillId="12" borderId="3" xfId="0" applyFont="1" applyFill="1" applyBorder="1" applyAlignment="1">
      <alignment horizontal="center"/>
    </xf>
    <xf numFmtId="0" fontId="53" fillId="11" borderId="11" xfId="0" applyFont="1" applyFill="1" applyBorder="1"/>
    <xf numFmtId="3" fontId="53" fillId="19" borderId="13" xfId="0" applyNumberFormat="1" applyFont="1" applyFill="1" applyBorder="1" applyAlignment="1">
      <alignment horizontal="right" wrapText="1"/>
    </xf>
    <xf numFmtId="0" fontId="53" fillId="11" borderId="3" xfId="0" applyFont="1" applyFill="1" applyBorder="1" applyAlignment="1">
      <alignment horizontal="center"/>
    </xf>
    <xf numFmtId="0" fontId="53" fillId="12" borderId="11" xfId="0" applyFont="1" applyFill="1" applyBorder="1" applyAlignment="1">
      <alignment horizontal="center"/>
    </xf>
    <xf numFmtId="0" fontId="53" fillId="12" borderId="5" xfId="0" applyFont="1" applyFill="1" applyBorder="1" applyAlignment="1">
      <alignment horizontal="center"/>
    </xf>
    <xf numFmtId="3" fontId="53" fillId="0" borderId="13" xfId="0" applyNumberFormat="1" applyFont="1" applyBorder="1" applyAlignment="1">
      <alignment horizontal="right" wrapText="1"/>
    </xf>
    <xf numFmtId="0" fontId="53" fillId="5" borderId="4" xfId="0" applyFont="1" applyFill="1" applyBorder="1" applyAlignment="1"/>
    <xf numFmtId="0" fontId="53" fillId="5" borderId="11" xfId="0" applyFont="1" applyFill="1" applyBorder="1" applyAlignment="1">
      <alignment horizontal="center"/>
    </xf>
    <xf numFmtId="0" fontId="53" fillId="5" borderId="5" xfId="0" applyFont="1" applyFill="1" applyBorder="1" applyAlignment="1">
      <alignment horizontal="center"/>
    </xf>
    <xf numFmtId="0" fontId="53" fillId="4" borderId="1" xfId="0" applyFont="1" applyFill="1" applyBorder="1"/>
    <xf numFmtId="0" fontId="53" fillId="4" borderId="9" xfId="0" applyFont="1" applyFill="1" applyBorder="1" applyAlignment="1"/>
    <xf numFmtId="164" fontId="53" fillId="4" borderId="5" xfId="0" applyNumberFormat="1" applyFont="1" applyFill="1" applyBorder="1" applyAlignment="1"/>
    <xf numFmtId="0" fontId="53" fillId="4" borderId="5" xfId="0" applyFont="1" applyFill="1" applyBorder="1" applyAlignment="1"/>
    <xf numFmtId="0" fontId="53" fillId="4" borderId="5" xfId="0" applyFont="1" applyFill="1" applyBorder="1"/>
    <xf numFmtId="0" fontId="53" fillId="4" borderId="7" xfId="0" applyFont="1" applyFill="1" applyBorder="1"/>
    <xf numFmtId="0" fontId="53" fillId="4" borderId="11" xfId="0" applyFont="1" applyFill="1" applyBorder="1"/>
    <xf numFmtId="0" fontId="53" fillId="4" borderId="13" xfId="0" applyFont="1" applyFill="1" applyBorder="1"/>
    <xf numFmtId="0" fontId="53" fillId="4" borderId="3" xfId="0" applyFont="1" applyFill="1" applyBorder="1"/>
    <xf numFmtId="0" fontId="53" fillId="4" borderId="0" xfId="0" applyFont="1" applyFill="1"/>
    <xf numFmtId="0" fontId="53" fillId="4" borderId="13" xfId="0" applyFont="1" applyFill="1" applyBorder="1" applyAlignment="1"/>
    <xf numFmtId="0" fontId="59" fillId="10" borderId="4" xfId="0" applyFont="1" applyFill="1" applyBorder="1" applyAlignment="1"/>
    <xf numFmtId="0" fontId="53" fillId="10" borderId="4" xfId="0" applyFont="1" applyFill="1" applyBorder="1" applyAlignment="1"/>
    <xf numFmtId="0" fontId="53" fillId="5" borderId="5" xfId="0" applyFont="1" applyFill="1" applyBorder="1" applyAlignment="1"/>
    <xf numFmtId="0" fontId="53" fillId="5" borderId="5" xfId="0" applyFont="1" applyFill="1" applyBorder="1" applyAlignment="1">
      <alignment horizontal="center" vertical="center"/>
    </xf>
    <xf numFmtId="4" fontId="53" fillId="10" borderId="4" xfId="0" applyNumberFormat="1" applyFont="1" applyFill="1" applyBorder="1" applyAlignment="1"/>
    <xf numFmtId="0" fontId="53" fillId="10" borderId="4" xfId="0" applyFont="1" applyFill="1" applyBorder="1" applyAlignment="1">
      <alignment horizontal="center"/>
    </xf>
    <xf numFmtId="0" fontId="53" fillId="10" borderId="0" xfId="0" applyFont="1" applyFill="1" applyBorder="1" applyAlignment="1"/>
    <xf numFmtId="0" fontId="53" fillId="5" borderId="4" xfId="0" applyFont="1" applyFill="1" applyBorder="1"/>
    <xf numFmtId="4" fontId="53" fillId="5" borderId="4" xfId="0" applyNumberFormat="1" applyFont="1" applyFill="1" applyBorder="1"/>
    <xf numFmtId="0" fontId="59" fillId="13" borderId="4" xfId="0" applyFont="1" applyFill="1" applyBorder="1" applyAlignment="1"/>
    <xf numFmtId="0" fontId="53" fillId="13" borderId="9" xfId="0" applyFont="1" applyFill="1" applyBorder="1" applyAlignment="1">
      <alignment wrapText="1"/>
    </xf>
    <xf numFmtId="0" fontId="53" fillId="13" borderId="9" xfId="0" applyFont="1" applyFill="1" applyBorder="1"/>
    <xf numFmtId="0" fontId="53" fillId="13" borderId="9" xfId="0" applyFont="1" applyFill="1" applyBorder="1" applyAlignment="1"/>
    <xf numFmtId="164" fontId="53" fillId="13" borderId="9" xfId="0" applyNumberFormat="1" applyFont="1" applyFill="1" applyBorder="1" applyAlignment="1"/>
    <xf numFmtId="0" fontId="53" fillId="13" borderId="0" xfId="0" applyFont="1" applyFill="1"/>
    <xf numFmtId="0" fontId="53" fillId="13" borderId="10" xfId="0" applyFont="1" applyFill="1" applyBorder="1" applyAlignment="1"/>
    <xf numFmtId="0" fontId="53" fillId="5" borderId="13" xfId="0" applyFont="1" applyFill="1" applyBorder="1" applyAlignment="1">
      <alignment horizontal="center" wrapText="1"/>
    </xf>
    <xf numFmtId="43" fontId="53" fillId="5" borderId="13" xfId="3" applyFont="1" applyFill="1" applyBorder="1" applyAlignment="1">
      <alignment horizontal="right" wrapText="1"/>
    </xf>
    <xf numFmtId="4" fontId="53" fillId="5" borderId="13" xfId="0" applyNumberFormat="1" applyFont="1" applyFill="1" applyBorder="1" applyAlignment="1">
      <alignment horizontal="right" wrapText="1"/>
    </xf>
    <xf numFmtId="0" fontId="53" fillId="5" borderId="10" xfId="0" applyFont="1" applyFill="1" applyBorder="1"/>
    <xf numFmtId="0" fontId="59" fillId="16" borderId="4" xfId="0" applyFont="1" applyFill="1" applyBorder="1" applyAlignment="1"/>
    <xf numFmtId="0" fontId="53" fillId="16" borderId="4" xfId="0" applyFont="1" applyFill="1" applyBorder="1" applyAlignment="1">
      <alignment wrapText="1"/>
    </xf>
    <xf numFmtId="0" fontId="53" fillId="16" borderId="4" xfId="0" applyFont="1" applyFill="1" applyBorder="1"/>
    <xf numFmtId="0" fontId="53" fillId="16" borderId="4" xfId="0" applyFont="1" applyFill="1" applyBorder="1" applyAlignment="1"/>
    <xf numFmtId="164" fontId="53" fillId="16" borderId="4" xfId="0" applyNumberFormat="1" applyFont="1" applyFill="1" applyBorder="1" applyAlignment="1"/>
    <xf numFmtId="0" fontId="53" fillId="16" borderId="4" xfId="0" applyFont="1" applyFill="1" applyBorder="1" applyAlignment="1">
      <alignment horizontal="center"/>
    </xf>
    <xf numFmtId="0" fontId="53" fillId="16" borderId="0" xfId="0" applyFont="1" applyFill="1"/>
    <xf numFmtId="4" fontId="53" fillId="5" borderId="5" xfId="0" applyNumberFormat="1" applyFont="1" applyFill="1" applyBorder="1" applyAlignment="1"/>
    <xf numFmtId="0" fontId="53" fillId="5" borderId="5" xfId="0" applyFont="1" applyFill="1" applyBorder="1" applyAlignment="1">
      <alignment horizontal="center" vertical="top"/>
    </xf>
    <xf numFmtId="0" fontId="59" fillId="17" borderId="4" xfId="0" applyFont="1" applyFill="1" applyBorder="1" applyAlignment="1"/>
    <xf numFmtId="0" fontId="53" fillId="17" borderId="4" xfId="0" applyFont="1" applyFill="1" applyBorder="1" applyAlignment="1">
      <alignment wrapText="1"/>
    </xf>
    <xf numFmtId="0" fontId="53" fillId="17" borderId="4" xfId="0" applyFont="1" applyFill="1" applyBorder="1"/>
    <xf numFmtId="0" fontId="53" fillId="17" borderId="4" xfId="0" applyFont="1" applyFill="1" applyBorder="1" applyAlignment="1">
      <alignment horizontal="center"/>
    </xf>
    <xf numFmtId="164" fontId="53" fillId="17" borderId="4" xfId="0" applyNumberFormat="1" applyFont="1" applyFill="1" applyBorder="1" applyAlignment="1"/>
    <xf numFmtId="0" fontId="53" fillId="17" borderId="4" xfId="0" applyFont="1" applyFill="1" applyBorder="1" applyAlignment="1"/>
    <xf numFmtId="0" fontId="53" fillId="17" borderId="0" xfId="0" applyFont="1" applyFill="1"/>
    <xf numFmtId="0" fontId="59" fillId="4" borderId="4" xfId="0" applyFont="1" applyFill="1" applyBorder="1" applyAlignment="1"/>
    <xf numFmtId="0" fontId="53" fillId="4" borderId="9" xfId="0" applyFont="1" applyFill="1" applyBorder="1" applyAlignment="1">
      <alignment wrapText="1"/>
    </xf>
    <xf numFmtId="0" fontId="53" fillId="4" borderId="9" xfId="0" applyFont="1" applyFill="1" applyBorder="1"/>
    <xf numFmtId="164" fontId="53" fillId="4" borderId="9" xfId="0" applyNumberFormat="1" applyFont="1" applyFill="1" applyBorder="1" applyAlignment="1"/>
    <xf numFmtId="0" fontId="53" fillId="4" borderId="9" xfId="0" applyFont="1" applyFill="1" applyBorder="1" applyAlignment="1">
      <alignment horizontal="center"/>
    </xf>
    <xf numFmtId="0" fontId="53" fillId="4" borderId="10" xfId="0" applyFont="1" applyFill="1" applyBorder="1" applyAlignment="1"/>
    <xf numFmtId="0" fontId="53" fillId="4" borderId="4" xfId="0" applyFont="1" applyFill="1" applyBorder="1" applyAlignment="1"/>
    <xf numFmtId="0" fontId="53" fillId="4" borderId="4" xfId="0" applyFont="1" applyFill="1" applyBorder="1"/>
    <xf numFmtId="4" fontId="53" fillId="4" borderId="4" xfId="0" applyNumberFormat="1" applyFont="1" applyFill="1" applyBorder="1"/>
    <xf numFmtId="0" fontId="53" fillId="12" borderId="5" xfId="0" applyFont="1" applyFill="1" applyBorder="1"/>
    <xf numFmtId="0" fontId="53" fillId="5" borderId="4" xfId="0" applyFont="1" applyFill="1" applyBorder="1" applyAlignment="1">
      <alignment horizontal="center"/>
    </xf>
    <xf numFmtId="0" fontId="53" fillId="18" borderId="9" xfId="0" applyFont="1" applyFill="1" applyBorder="1" applyAlignment="1">
      <alignment wrapText="1"/>
    </xf>
    <xf numFmtId="0" fontId="53" fillId="18" borderId="9" xfId="0" applyFont="1" applyFill="1" applyBorder="1"/>
    <xf numFmtId="0" fontId="53" fillId="18" borderId="9" xfId="0" applyFont="1" applyFill="1" applyBorder="1" applyAlignment="1"/>
    <xf numFmtId="164" fontId="53" fillId="18" borderId="9" xfId="0" applyNumberFormat="1" applyFont="1" applyFill="1" applyBorder="1" applyAlignment="1"/>
    <xf numFmtId="0" fontId="53" fillId="18" borderId="9" xfId="0" applyFont="1" applyFill="1" applyBorder="1" applyAlignment="1">
      <alignment horizontal="center"/>
    </xf>
    <xf numFmtId="0" fontId="53" fillId="18" borderId="0" xfId="0" applyFont="1" applyFill="1"/>
    <xf numFmtId="0" fontId="53" fillId="5" borderId="10" xfId="0" applyFont="1" applyFill="1" applyBorder="1" applyAlignment="1">
      <alignment vertical="center"/>
    </xf>
    <xf numFmtId="0" fontId="53" fillId="5" borderId="13" xfId="0" applyFont="1" applyFill="1" applyBorder="1" applyAlignment="1">
      <alignment vertical="center" wrapText="1"/>
    </xf>
    <xf numFmtId="4" fontId="53" fillId="5" borderId="13" xfId="0" applyNumberFormat="1" applyFont="1" applyFill="1" applyBorder="1" applyAlignment="1">
      <alignment horizontal="right" vertical="center" wrapText="1"/>
    </xf>
    <xf numFmtId="0" fontId="53" fillId="5" borderId="0" xfId="0" applyFont="1" applyFill="1" applyAlignment="1">
      <alignment vertical="center"/>
    </xf>
    <xf numFmtId="0" fontId="53" fillId="15" borderId="4" xfId="0" applyFont="1" applyFill="1" applyBorder="1" applyAlignment="1"/>
    <xf numFmtId="0" fontId="53" fillId="15" borderId="4" xfId="0" applyFont="1" applyFill="1" applyBorder="1" applyAlignment="1">
      <alignment wrapText="1"/>
    </xf>
    <xf numFmtId="0" fontId="53" fillId="15" borderId="4" xfId="0" applyFont="1" applyFill="1" applyBorder="1"/>
    <xf numFmtId="164" fontId="53" fillId="15" borderId="4" xfId="0" applyNumberFormat="1" applyFont="1" applyFill="1" applyBorder="1" applyAlignment="1"/>
    <xf numFmtId="0" fontId="53" fillId="15" borderId="7" xfId="0" applyFont="1" applyFill="1" applyBorder="1"/>
    <xf numFmtId="0" fontId="53" fillId="15" borderId="7" xfId="0" applyFont="1" applyFill="1" applyBorder="1" applyAlignment="1">
      <alignment horizontal="center" vertical="center"/>
    </xf>
    <xf numFmtId="164" fontId="53" fillId="15" borderId="7" xfId="0" applyNumberFormat="1" applyFont="1" applyFill="1" applyBorder="1" applyAlignment="1">
      <alignment horizontal="center" vertical="center"/>
    </xf>
    <xf numFmtId="0" fontId="44" fillId="5" borderId="0" xfId="0" applyFont="1" applyFill="1" applyAlignment="1">
      <alignment horizontal="center"/>
    </xf>
    <xf numFmtId="0" fontId="53" fillId="15" borderId="7" xfId="0" applyFont="1" applyFill="1" applyBorder="1" applyAlignment="1">
      <alignment vertical="center" wrapText="1"/>
    </xf>
    <xf numFmtId="0" fontId="59" fillId="18" borderId="4" xfId="0" applyFont="1" applyFill="1" applyBorder="1" applyAlignment="1"/>
    <xf numFmtId="0" fontId="59" fillId="15" borderId="4" xfId="0" applyFont="1" applyFill="1" applyBorder="1" applyAlignment="1"/>
    <xf numFmtId="0" fontId="44" fillId="5" borderId="0" xfId="0" applyFont="1" applyFill="1" applyAlignment="1">
      <alignment horizontal="center" vertical="center"/>
    </xf>
    <xf numFmtId="0" fontId="55" fillId="15" borderId="13" xfId="0" quotePrefix="1" applyFont="1" applyFill="1" applyBorder="1" applyAlignment="1">
      <alignment horizontal="center" vertical="center"/>
    </xf>
    <xf numFmtId="0" fontId="60" fillId="0" borderId="0" xfId="8" applyFont="1"/>
    <xf numFmtId="0" fontId="60" fillId="0" borderId="0" xfId="8" applyFont="1" applyAlignment="1">
      <alignment horizontal="center"/>
    </xf>
    <xf numFmtId="0" fontId="60" fillId="0" borderId="0" xfId="8" applyFont="1" applyAlignment="1">
      <alignment horizontal="left"/>
    </xf>
    <xf numFmtId="165" fontId="60" fillId="0" borderId="0" xfId="9" applyFont="1" applyAlignment="1">
      <alignment horizontal="center" vertical="center"/>
    </xf>
    <xf numFmtId="0" fontId="59" fillId="0" borderId="0" xfId="8" applyFont="1" applyAlignment="1">
      <alignment horizontal="left"/>
    </xf>
    <xf numFmtId="0" fontId="59" fillId="0" borderId="0" xfId="8" applyFont="1" applyAlignment="1">
      <alignment horizontal="center"/>
    </xf>
    <xf numFmtId="0" fontId="62" fillId="0" borderId="0" xfId="8" applyFont="1"/>
    <xf numFmtId="0" fontId="62" fillId="0" borderId="0" xfId="8" applyFont="1" applyAlignment="1">
      <alignment horizontal="center"/>
    </xf>
    <xf numFmtId="0" fontId="63" fillId="0" borderId="0" xfId="8" applyFont="1" applyAlignment="1">
      <alignment horizontal="center" vertical="top" wrapText="1"/>
    </xf>
    <xf numFmtId="0" fontId="62" fillId="5" borderId="0" xfId="8" applyFont="1" applyFill="1" applyBorder="1" applyAlignment="1">
      <alignment vertical="center" wrapText="1"/>
    </xf>
    <xf numFmtId="0" fontId="62" fillId="5" borderId="0" xfId="8" applyFont="1" applyFill="1" applyBorder="1" applyAlignment="1">
      <alignment horizontal="center" vertical="center" wrapText="1"/>
    </xf>
    <xf numFmtId="165" fontId="62" fillId="5" borderId="0" xfId="9" applyFont="1" applyFill="1" applyBorder="1" applyAlignment="1">
      <alignment horizontal="center" vertical="center" wrapText="1"/>
    </xf>
    <xf numFmtId="0" fontId="63" fillId="5" borderId="0" xfId="8" applyFont="1" applyFill="1" applyAlignment="1">
      <alignment vertical="center"/>
    </xf>
    <xf numFmtId="0" fontId="64" fillId="5" borderId="0" xfId="8" applyFont="1" applyFill="1" applyAlignment="1">
      <alignment vertical="center"/>
    </xf>
    <xf numFmtId="0" fontId="63" fillId="0" borderId="0" xfId="8" applyFont="1" applyAlignment="1">
      <alignment vertical="center"/>
    </xf>
    <xf numFmtId="0" fontId="65" fillId="0" borderId="0" xfId="8" applyFont="1" applyAlignment="1">
      <alignment vertical="center"/>
    </xf>
    <xf numFmtId="0" fontId="65" fillId="5" borderId="0" xfId="8" applyFont="1" applyFill="1" applyAlignment="1">
      <alignment vertical="center"/>
    </xf>
    <xf numFmtId="165" fontId="37" fillId="0" borderId="0" xfId="9" applyFont="1" applyAlignment="1">
      <alignment horizontal="center" vertical="center"/>
    </xf>
    <xf numFmtId="165" fontId="62" fillId="0" borderId="0" xfId="9" applyFont="1" applyAlignment="1">
      <alignment horizontal="center" vertical="center"/>
    </xf>
    <xf numFmtId="0" fontId="51" fillId="0" borderId="0" xfId="8" applyFont="1"/>
    <xf numFmtId="0" fontId="51" fillId="0" borderId="0" xfId="8" applyFont="1" applyAlignment="1">
      <alignment horizontal="center"/>
    </xf>
    <xf numFmtId="0" fontId="51" fillId="0" borderId="0" xfId="8" applyFont="1" applyAlignment="1">
      <alignment horizontal="left" vertical="center"/>
    </xf>
    <xf numFmtId="0" fontId="51" fillId="0" borderId="0" xfId="8" applyFont="1" applyAlignment="1">
      <alignment vertical="center"/>
    </xf>
    <xf numFmtId="0" fontId="51" fillId="0" borderId="0" xfId="8" applyFont="1" applyAlignment="1">
      <alignment horizontal="center" vertical="center"/>
    </xf>
    <xf numFmtId="165" fontId="51" fillId="0" borderId="0" xfId="9" applyFont="1" applyAlignment="1">
      <alignment horizontal="center" vertical="center"/>
    </xf>
    <xf numFmtId="0" fontId="51" fillId="0" borderId="0" xfId="8" applyFont="1" applyAlignment="1">
      <alignment horizontal="center" vertical="center" wrapText="1"/>
    </xf>
    <xf numFmtId="49" fontId="51" fillId="0" borderId="0" xfId="8" applyNumberFormat="1" applyFont="1" applyAlignment="1">
      <alignment horizontal="center" vertical="center" wrapText="1"/>
    </xf>
    <xf numFmtId="0" fontId="45" fillId="5" borderId="13" xfId="7" applyFont="1" applyFill="1" applyBorder="1" applyAlignment="1">
      <alignment horizontal="center" vertical="center" wrapText="1"/>
    </xf>
    <xf numFmtId="43" fontId="45" fillId="5" borderId="13" xfId="6" applyFont="1" applyFill="1" applyBorder="1" applyAlignment="1">
      <alignment horizontal="center" vertical="center" wrapText="1"/>
    </xf>
    <xf numFmtId="0" fontId="53" fillId="14" borderId="25" xfId="8" applyFont="1" applyFill="1" applyBorder="1" applyAlignment="1">
      <alignment horizontal="center" vertical="center" wrapText="1"/>
    </xf>
    <xf numFmtId="0" fontId="68" fillId="0" borderId="13" xfId="1" applyFont="1" applyBorder="1" applyAlignment="1">
      <alignment horizontal="center" vertical="center" wrapText="1"/>
    </xf>
    <xf numFmtId="0" fontId="69" fillId="0" borderId="13" xfId="7" applyFont="1" applyBorder="1" applyAlignment="1">
      <alignment horizontal="center" vertical="center" wrapText="1"/>
    </xf>
    <xf numFmtId="0" fontId="67" fillId="5" borderId="13" xfId="8" applyFont="1" applyFill="1" applyBorder="1" applyAlignment="1">
      <alignment horizontal="center" vertical="center" wrapText="1"/>
    </xf>
    <xf numFmtId="0" fontId="68" fillId="0" borderId="13" xfId="8" applyFont="1" applyBorder="1" applyAlignment="1">
      <alignment horizontal="center" vertical="center" wrapText="1"/>
    </xf>
    <xf numFmtId="0" fontId="67" fillId="5" borderId="13" xfId="8" applyFont="1" applyFill="1" applyBorder="1" applyAlignment="1">
      <alignment horizontal="center" vertical="center"/>
    </xf>
    <xf numFmtId="165" fontId="69" fillId="0" borderId="13" xfId="5" applyFont="1" applyFill="1" applyBorder="1" applyAlignment="1">
      <alignment horizontal="center" vertical="center" wrapText="1"/>
    </xf>
    <xf numFmtId="167" fontId="67" fillId="0" borderId="13" xfId="8" applyNumberFormat="1" applyFont="1" applyBorder="1" applyAlignment="1">
      <alignment horizontal="center" vertical="center"/>
    </xf>
    <xf numFmtId="0" fontId="69" fillId="0" borderId="14" xfId="7" applyFont="1" applyBorder="1" applyAlignment="1">
      <alignment horizontal="center" vertical="center" wrapText="1"/>
    </xf>
    <xf numFmtId="167" fontId="67" fillId="5" borderId="13" xfId="9" applyNumberFormat="1" applyFont="1" applyFill="1" applyBorder="1" applyAlignment="1">
      <alignment horizontal="center" vertical="center" wrapText="1"/>
    </xf>
    <xf numFmtId="167" fontId="67" fillId="0" borderId="16" xfId="8" applyNumberFormat="1" applyFont="1" applyBorder="1" applyAlignment="1">
      <alignment horizontal="center" vertical="center"/>
    </xf>
    <xf numFmtId="0" fontId="68" fillId="5" borderId="13" xfId="1" applyFont="1" applyFill="1" applyBorder="1" applyAlignment="1">
      <alignment horizontal="center" vertical="center" wrapText="1"/>
    </xf>
    <xf numFmtId="0" fontId="69" fillId="5" borderId="13" xfId="7" applyFont="1" applyFill="1" applyBorder="1" applyAlignment="1">
      <alignment horizontal="center" vertical="center" wrapText="1"/>
    </xf>
    <xf numFmtId="0" fontId="68" fillId="5" borderId="13" xfId="8" applyFont="1" applyFill="1" applyBorder="1" applyAlignment="1">
      <alignment horizontal="center" vertical="center" wrapText="1"/>
    </xf>
    <xf numFmtId="17" fontId="68" fillId="5" borderId="13" xfId="8" applyNumberFormat="1" applyFont="1" applyFill="1" applyBorder="1" applyAlignment="1">
      <alignment horizontal="center" vertical="center" wrapText="1"/>
    </xf>
    <xf numFmtId="165" fontId="69" fillId="5" borderId="13" xfId="5" applyFont="1" applyFill="1" applyBorder="1" applyAlignment="1">
      <alignment horizontal="center" vertical="center" wrapText="1"/>
    </xf>
    <xf numFmtId="167" fontId="67" fillId="5" borderId="16" xfId="8" applyNumberFormat="1" applyFont="1" applyFill="1" applyBorder="1" applyAlignment="1">
      <alignment horizontal="center" vertical="center"/>
    </xf>
    <xf numFmtId="167" fontId="67" fillId="5" borderId="35" xfId="8" applyNumberFormat="1" applyFont="1" applyFill="1" applyBorder="1" applyAlignment="1">
      <alignment horizontal="center" vertical="center"/>
    </xf>
    <xf numFmtId="0" fontId="67" fillId="14" borderId="25" xfId="8" applyFont="1" applyFill="1" applyBorder="1" applyAlignment="1">
      <alignment horizontal="center" vertical="center" wrapText="1"/>
    </xf>
    <xf numFmtId="165" fontId="67" fillId="14" borderId="25" xfId="9" applyFont="1" applyFill="1" applyBorder="1" applyAlignment="1">
      <alignment horizontal="center" vertical="center" wrapText="1"/>
    </xf>
    <xf numFmtId="43" fontId="69" fillId="0" borderId="13" xfId="6" applyFont="1" applyBorder="1" applyAlignment="1">
      <alignment horizontal="center" vertical="center"/>
    </xf>
    <xf numFmtId="165" fontId="67" fillId="5" borderId="13" xfId="9" applyFont="1" applyFill="1" applyBorder="1" applyAlignment="1">
      <alignment horizontal="center" vertical="center" wrapText="1"/>
    </xf>
    <xf numFmtId="43" fontId="69" fillId="5" borderId="13" xfId="6" applyFont="1" applyFill="1" applyBorder="1" applyAlignment="1">
      <alignment horizontal="center" vertical="center"/>
    </xf>
    <xf numFmtId="0" fontId="69" fillId="5" borderId="13" xfId="7" applyFont="1" applyFill="1" applyBorder="1" applyAlignment="1">
      <alignment horizontal="center" vertical="center"/>
    </xf>
    <xf numFmtId="0" fontId="69" fillId="0" borderId="13" xfId="7" applyFont="1" applyBorder="1" applyAlignment="1">
      <alignment horizontal="center" vertical="center"/>
    </xf>
    <xf numFmtId="4" fontId="69" fillId="0" borderId="13" xfId="7" applyNumberFormat="1" applyFont="1" applyBorder="1" applyAlignment="1">
      <alignment horizontal="center" vertical="center"/>
    </xf>
    <xf numFmtId="165" fontId="69" fillId="0" borderId="13" xfId="9" applyFont="1" applyBorder="1" applyAlignment="1">
      <alignment horizontal="center" vertical="center"/>
    </xf>
    <xf numFmtId="0" fontId="67" fillId="5" borderId="13" xfId="7" applyFont="1" applyFill="1" applyBorder="1" applyAlignment="1">
      <alignment horizontal="center" vertical="center" wrapText="1"/>
    </xf>
    <xf numFmtId="0" fontId="69" fillId="0" borderId="17" xfId="7" applyFont="1" applyBorder="1" applyAlignment="1">
      <alignment horizontal="center" vertical="center"/>
    </xf>
    <xf numFmtId="43" fontId="69" fillId="0" borderId="14" xfId="6" applyFont="1" applyBorder="1" applyAlignment="1">
      <alignment horizontal="center" vertical="center"/>
    </xf>
    <xf numFmtId="4" fontId="69" fillId="0" borderId="17" xfId="7" applyNumberFormat="1" applyFont="1" applyBorder="1" applyAlignment="1">
      <alignment horizontal="center" vertical="center"/>
    </xf>
    <xf numFmtId="0" fontId="68" fillId="5" borderId="37" xfId="8" applyFont="1" applyFill="1" applyBorder="1" applyAlignment="1">
      <alignment horizontal="center" vertical="center" wrapText="1"/>
    </xf>
    <xf numFmtId="17" fontId="67" fillId="5" borderId="13" xfId="8" applyNumberFormat="1" applyFont="1" applyFill="1" applyBorder="1" applyAlignment="1">
      <alignment horizontal="center" vertical="center" wrapText="1"/>
    </xf>
    <xf numFmtId="49" fontId="67" fillId="5" borderId="13" xfId="8" applyNumberFormat="1" applyFont="1" applyFill="1" applyBorder="1" applyAlignment="1">
      <alignment horizontal="center" vertical="center" wrapText="1"/>
    </xf>
    <xf numFmtId="4" fontId="67" fillId="5" borderId="13" xfId="8" applyNumberFormat="1" applyFont="1" applyFill="1" applyBorder="1" applyAlignment="1">
      <alignment horizontal="center" vertical="center" wrapText="1"/>
    </xf>
    <xf numFmtId="4" fontId="69" fillId="0" borderId="13" xfId="7" applyNumberFormat="1" applyFont="1" applyBorder="1" applyAlignment="1">
      <alignment horizontal="center" vertical="center" wrapText="1"/>
    </xf>
    <xf numFmtId="0" fontId="70" fillId="5" borderId="36" xfId="8" applyFont="1" applyFill="1" applyBorder="1" applyAlignment="1">
      <alignment horizontal="center" vertical="center"/>
    </xf>
    <xf numFmtId="0" fontId="70" fillId="5" borderId="31" xfId="8" applyFont="1" applyFill="1" applyBorder="1" applyAlignment="1">
      <alignment horizontal="center" vertical="center"/>
    </xf>
    <xf numFmtId="0" fontId="70" fillId="5" borderId="31" xfId="8" applyFont="1" applyFill="1" applyBorder="1" applyAlignment="1">
      <alignment horizontal="center" vertical="center" wrapText="1"/>
    </xf>
    <xf numFmtId="0" fontId="70" fillId="5" borderId="30" xfId="8" applyFont="1" applyFill="1" applyBorder="1" applyAlignment="1">
      <alignment horizontal="center" vertical="center"/>
    </xf>
    <xf numFmtId="49" fontId="70" fillId="5" borderId="31" xfId="8" applyNumberFormat="1" applyFont="1" applyFill="1" applyBorder="1" applyAlignment="1">
      <alignment horizontal="center" vertical="center"/>
    </xf>
    <xf numFmtId="4" fontId="70" fillId="5" borderId="31" xfId="8" applyNumberFormat="1" applyFont="1" applyFill="1" applyBorder="1" applyAlignment="1">
      <alignment horizontal="center" vertical="center"/>
    </xf>
    <xf numFmtId="4" fontId="71" fillId="0" borderId="31" xfId="7" applyNumberFormat="1" applyFont="1" applyBorder="1" applyAlignment="1">
      <alignment horizontal="center" vertical="center"/>
    </xf>
    <xf numFmtId="0" fontId="71" fillId="0" borderId="31" xfId="7" applyFont="1" applyBorder="1" applyAlignment="1">
      <alignment horizontal="center" vertical="center"/>
    </xf>
    <xf numFmtId="0" fontId="67" fillId="14" borderId="26" xfId="8" applyFont="1" applyFill="1" applyBorder="1" applyAlignment="1">
      <alignment horizontal="center" vertical="center" wrapText="1"/>
    </xf>
    <xf numFmtId="0" fontId="69" fillId="0" borderId="16" xfId="7" applyFont="1" applyBorder="1" applyAlignment="1">
      <alignment horizontal="center" vertical="center" wrapText="1"/>
    </xf>
    <xf numFmtId="0" fontId="59" fillId="0" borderId="31" xfId="8" applyFont="1" applyBorder="1" applyAlignment="1">
      <alignment horizontal="center" vertical="center" wrapText="1"/>
    </xf>
    <xf numFmtId="165" fontId="59" fillId="0" borderId="31" xfId="9" applyFont="1" applyBorder="1" applyAlignment="1">
      <alignment horizontal="center" vertical="center" wrapText="1"/>
    </xf>
    <xf numFmtId="0" fontId="59" fillId="0" borderId="32" xfId="8" applyFont="1" applyBorder="1" applyAlignment="1">
      <alignment horizontal="center" vertical="center" wrapText="1"/>
    </xf>
    <xf numFmtId="0" fontId="59" fillId="0" borderId="0" xfId="8" applyFont="1"/>
    <xf numFmtId="0" fontId="59" fillId="0" borderId="13" xfId="8" applyFont="1" applyBorder="1" applyAlignment="1">
      <alignment horizontal="center" vertical="center" wrapText="1"/>
    </xf>
    <xf numFmtId="0" fontId="59" fillId="5" borderId="34" xfId="8" applyFont="1" applyFill="1" applyBorder="1" applyAlignment="1">
      <alignment vertical="center"/>
    </xf>
    <xf numFmtId="0" fontId="67" fillId="5" borderId="17" xfId="8" applyFont="1" applyFill="1" applyBorder="1" applyAlignment="1">
      <alignment horizontal="center" vertical="center"/>
    </xf>
    <xf numFmtId="0" fontId="67" fillId="14" borderId="23" xfId="8" applyFont="1" applyFill="1" applyBorder="1" applyAlignment="1">
      <alignment horizontal="center" vertical="center"/>
    </xf>
    <xf numFmtId="0" fontId="73" fillId="14" borderId="25" xfId="8" applyFont="1" applyFill="1" applyBorder="1" applyAlignment="1">
      <alignment horizontal="center" vertical="center" wrapText="1"/>
    </xf>
    <xf numFmtId="0" fontId="67" fillId="0" borderId="30" xfId="8" applyFont="1" applyBorder="1" applyAlignment="1">
      <alignment horizontal="center"/>
    </xf>
    <xf numFmtId="0" fontId="67" fillId="0" borderId="30" xfId="8" applyFont="1" applyBorder="1" applyAlignment="1">
      <alignment horizontal="center" vertical="center"/>
    </xf>
    <xf numFmtId="165" fontId="67" fillId="0" borderId="30" xfId="9" applyFont="1" applyBorder="1" applyAlignment="1">
      <alignment horizontal="center" vertical="center"/>
    </xf>
    <xf numFmtId="0" fontId="53" fillId="0" borderId="30" xfId="8" applyFont="1" applyBorder="1" applyAlignment="1">
      <alignment horizontal="center"/>
    </xf>
    <xf numFmtId="0" fontId="67" fillId="5" borderId="31" xfId="8" applyFont="1" applyFill="1" applyBorder="1" applyAlignment="1">
      <alignment horizontal="center" vertical="center"/>
    </xf>
    <xf numFmtId="0" fontId="68" fillId="5" borderId="31" xfId="1" applyFont="1" applyFill="1" applyBorder="1" applyAlignment="1">
      <alignment horizontal="center" vertical="center" wrapText="1"/>
    </xf>
    <xf numFmtId="0" fontId="69" fillId="5" borderId="31" xfId="7" applyFont="1" applyFill="1" applyBorder="1" applyAlignment="1">
      <alignment horizontal="center" vertical="center" wrapText="1"/>
    </xf>
    <xf numFmtId="0" fontId="67" fillId="5" borderId="31" xfId="8" applyFont="1" applyFill="1" applyBorder="1" applyAlignment="1">
      <alignment horizontal="center" vertical="center" wrapText="1"/>
    </xf>
    <xf numFmtId="0" fontId="68" fillId="5" borderId="31" xfId="8" applyFont="1" applyFill="1" applyBorder="1" applyAlignment="1">
      <alignment horizontal="center" vertical="center" wrapText="1"/>
    </xf>
    <xf numFmtId="165" fontId="69" fillId="5" borderId="31" xfId="5" applyFont="1" applyFill="1" applyBorder="1" applyAlignment="1">
      <alignment horizontal="center" vertical="center" wrapText="1"/>
    </xf>
    <xf numFmtId="167" fontId="67" fillId="5" borderId="43" xfId="8" applyNumberFormat="1" applyFont="1" applyFill="1" applyBorder="1" applyAlignment="1">
      <alignment horizontal="center" vertical="center"/>
    </xf>
    <xf numFmtId="0" fontId="53" fillId="5" borderId="31" xfId="8" applyFont="1" applyFill="1" applyBorder="1" applyAlignment="1">
      <alignment horizontal="center" vertical="center" wrapText="1"/>
    </xf>
    <xf numFmtId="0" fontId="53" fillId="0" borderId="0" xfId="8" applyFont="1"/>
    <xf numFmtId="0" fontId="53" fillId="0" borderId="0" xfId="8" applyFont="1" applyAlignment="1">
      <alignment horizontal="center"/>
    </xf>
    <xf numFmtId="0" fontId="53" fillId="0" borderId="0" xfId="8" applyFont="1" applyAlignment="1">
      <alignment horizontal="left"/>
    </xf>
    <xf numFmtId="0" fontId="53" fillId="0" borderId="0" xfId="8" applyFont="1" applyAlignment="1">
      <alignment vertical="center"/>
    </xf>
    <xf numFmtId="0" fontId="53" fillId="0" borderId="0" xfId="8" applyFont="1" applyAlignment="1">
      <alignment horizontal="center" vertical="center"/>
    </xf>
    <xf numFmtId="165" fontId="53" fillId="0" borderId="0" xfId="9" applyFont="1" applyAlignment="1">
      <alignment horizontal="center" vertical="center"/>
    </xf>
    <xf numFmtId="49" fontId="53" fillId="0" borderId="0" xfId="8" applyNumberFormat="1" applyFont="1" applyAlignment="1">
      <alignment horizontal="left"/>
    </xf>
    <xf numFmtId="0" fontId="53" fillId="0" borderId="0" xfId="8" applyFont="1" applyAlignment="1">
      <alignment horizontal="center" vertical="center" wrapText="1"/>
    </xf>
    <xf numFmtId="49" fontId="53" fillId="0" borderId="0" xfId="8" applyNumberFormat="1" applyFont="1" applyAlignment="1">
      <alignment horizontal="center" vertical="center"/>
    </xf>
    <xf numFmtId="49" fontId="53" fillId="0" borderId="0" xfId="8" applyNumberFormat="1" applyFont="1" applyAlignment="1">
      <alignment horizontal="center" vertical="center" wrapText="1"/>
    </xf>
    <xf numFmtId="0" fontId="56" fillId="5" borderId="2" xfId="0" applyFont="1" applyFill="1" applyBorder="1" applyAlignment="1">
      <alignment horizontal="center" vertical="top"/>
    </xf>
    <xf numFmtId="0" fontId="57" fillId="5" borderId="2" xfId="0" applyFont="1" applyFill="1" applyBorder="1"/>
    <xf numFmtId="0" fontId="57" fillId="5" borderId="3" xfId="0" applyFont="1" applyFill="1" applyBorder="1"/>
    <xf numFmtId="0" fontId="56" fillId="5" borderId="1" xfId="0" applyFont="1" applyFill="1" applyBorder="1" applyAlignment="1">
      <alignment horizontal="center"/>
    </xf>
    <xf numFmtId="0" fontId="57" fillId="5" borderId="4" xfId="0" applyFont="1" applyFill="1" applyBorder="1"/>
    <xf numFmtId="0" fontId="56" fillId="5" borderId="1" xfId="0" applyFont="1" applyFill="1" applyBorder="1" applyAlignment="1">
      <alignment horizontal="center" wrapText="1"/>
    </xf>
    <xf numFmtId="0" fontId="57" fillId="5" borderId="4" xfId="0" applyFont="1" applyFill="1" applyBorder="1" applyAlignment="1">
      <alignment wrapText="1"/>
    </xf>
    <xf numFmtId="0" fontId="45" fillId="5" borderId="0" xfId="0" applyFont="1" applyFill="1" applyAlignment="1"/>
    <xf numFmtId="0" fontId="44" fillId="5" borderId="0" xfId="0" applyFont="1" applyFill="1" applyAlignment="1"/>
    <xf numFmtId="0" fontId="51" fillId="0" borderId="0" xfId="0" applyFont="1" applyBorder="1" applyAlignment="1">
      <alignment horizontal="center" vertical="center"/>
    </xf>
    <xf numFmtId="0" fontId="49" fillId="5" borderId="0" xfId="0" applyFont="1" applyFill="1" applyAlignment="1"/>
    <xf numFmtId="0" fontId="50" fillId="5" borderId="0" xfId="0" applyFont="1" applyFill="1" applyAlignment="1"/>
    <xf numFmtId="0" fontId="49" fillId="5" borderId="0" xfId="0" applyFont="1" applyFill="1" applyAlignment="1">
      <alignment horizontal="left"/>
    </xf>
    <xf numFmtId="0" fontId="56" fillId="5" borderId="1" xfId="0" applyFont="1" applyFill="1" applyBorder="1" applyAlignment="1">
      <alignment horizontal="center" vertical="center"/>
    </xf>
    <xf numFmtId="0" fontId="57" fillId="5" borderId="4" xfId="0" applyFont="1" applyFill="1" applyBorder="1" applyAlignment="1">
      <alignment vertical="center"/>
    </xf>
    <xf numFmtId="0" fontId="59" fillId="11" borderId="6" xfId="0" applyFont="1" applyFill="1" applyBorder="1" applyAlignment="1">
      <alignment horizontal="left"/>
    </xf>
    <xf numFmtId="0" fontId="59" fillId="5" borderId="3" xfId="0" applyFont="1" applyFill="1" applyBorder="1"/>
    <xf numFmtId="0" fontId="59" fillId="4" borderId="42" xfId="0" applyFont="1" applyFill="1" applyBorder="1" applyAlignment="1"/>
    <xf numFmtId="0" fontId="59" fillId="5" borderId="41" xfId="0" applyFont="1" applyFill="1" applyBorder="1"/>
    <xf numFmtId="165" fontId="27" fillId="0" borderId="0" xfId="4" applyNumberFormat="1" applyFont="1" applyAlignment="1">
      <alignment horizontal="center" vertical="center"/>
    </xf>
    <xf numFmtId="43" fontId="29" fillId="9" borderId="15" xfId="6" applyFont="1" applyFill="1" applyBorder="1" applyAlignment="1">
      <alignment horizontal="center" vertical="center" wrapText="1"/>
    </xf>
    <xf numFmtId="0" fontId="7" fillId="0" borderId="0" xfId="0" applyFont="1" applyAlignment="1">
      <alignment horizontal="center"/>
    </xf>
    <xf numFmtId="0" fontId="0" fillId="0" borderId="0" xfId="0" applyFont="1" applyAlignment="1"/>
    <xf numFmtId="0" fontId="8" fillId="0" borderId="0" xfId="0" applyFont="1" applyAlignment="1">
      <alignment horizontal="center"/>
    </xf>
    <xf numFmtId="0" fontId="9" fillId="0" borderId="0" xfId="0" applyFont="1" applyAlignment="1">
      <alignment horizontal="center"/>
    </xf>
    <xf numFmtId="0" fontId="11" fillId="0" borderId="0" xfId="0" applyFont="1" applyAlignment="1">
      <alignment horizontal="center"/>
    </xf>
    <xf numFmtId="0" fontId="12" fillId="0" borderId="0" xfId="0" applyFont="1" applyAlignment="1">
      <alignment horizontal="center"/>
    </xf>
    <xf numFmtId="0" fontId="5" fillId="0" borderId="1" xfId="0" applyFont="1" applyBorder="1" applyAlignment="1">
      <alignment horizontal="center"/>
    </xf>
    <xf numFmtId="0" fontId="4" fillId="0" borderId="9" xfId="0" applyFont="1" applyBorder="1"/>
    <xf numFmtId="0" fontId="4" fillId="0" borderId="4" xfId="0" applyFont="1" applyBorder="1"/>
    <xf numFmtId="0" fontId="5" fillId="0" borderId="9" xfId="0" applyFont="1" applyBorder="1" applyAlignment="1">
      <alignment horizontal="center"/>
    </xf>
    <xf numFmtId="0" fontId="17" fillId="0" borderId="2" xfId="0" applyFont="1" applyBorder="1" applyAlignment="1">
      <alignment horizontal="center"/>
    </xf>
    <xf numFmtId="0" fontId="4" fillId="0" borderId="3" xfId="0" applyFont="1" applyBorder="1"/>
    <xf numFmtId="0" fontId="3" fillId="0" borderId="1" xfId="0" applyFont="1" applyBorder="1" applyAlignment="1">
      <alignment horizontal="center"/>
    </xf>
    <xf numFmtId="0" fontId="5" fillId="0" borderId="6" xfId="0" applyFont="1" applyBorder="1" applyAlignment="1">
      <alignment horizontal="left"/>
    </xf>
    <xf numFmtId="0" fontId="5" fillId="0" borderId="6" xfId="0" applyFont="1" applyBorder="1" applyAlignment="1"/>
    <xf numFmtId="0" fontId="3" fillId="0" borderId="2" xfId="0" applyFont="1" applyBorder="1" applyAlignment="1">
      <alignment horizontal="center" vertical="top"/>
    </xf>
    <xf numFmtId="0" fontId="4" fillId="0" borderId="2" xfId="0" applyFont="1" applyBorder="1"/>
    <xf numFmtId="0" fontId="17" fillId="0" borderId="0" xfId="0" applyFont="1" applyAlignment="1">
      <alignment horizontal="left" vertical="top"/>
    </xf>
    <xf numFmtId="0" fontId="17" fillId="0" borderId="0" xfId="0" applyFont="1" applyAlignment="1">
      <alignment horizontal="left"/>
    </xf>
    <xf numFmtId="0" fontId="18" fillId="0" borderId="0" xfId="0" applyFont="1" applyAlignment="1">
      <alignment horizontal="left" vertical="top"/>
    </xf>
    <xf numFmtId="0" fontId="18" fillId="0" borderId="0" xfId="0" applyFont="1" applyAlignment="1">
      <alignment horizontal="center"/>
    </xf>
    <xf numFmtId="0" fontId="20" fillId="0" borderId="0" xfId="0" applyFont="1" applyAlignment="1">
      <alignment horizontal="left"/>
    </xf>
    <xf numFmtId="0" fontId="18" fillId="0" borderId="0" xfId="0" applyFont="1" applyAlignment="1"/>
    <xf numFmtId="0" fontId="19" fillId="0" borderId="0" xfId="0" applyFont="1" applyAlignment="1"/>
    <xf numFmtId="4" fontId="18" fillId="0" borderId="0" xfId="0" applyNumberFormat="1" applyFont="1" applyAlignment="1">
      <alignment horizontal="left" vertical="top"/>
    </xf>
    <xf numFmtId="0" fontId="6" fillId="0" borderId="0" xfId="0" applyFont="1" applyAlignment="1">
      <alignment horizontal="left"/>
    </xf>
    <xf numFmtId="4" fontId="5" fillId="0" borderId="1" xfId="0" applyNumberFormat="1" applyFont="1" applyBorder="1" applyAlignment="1">
      <alignment horizontal="center"/>
    </xf>
    <xf numFmtId="4" fontId="5" fillId="0" borderId="9" xfId="0" applyNumberFormat="1" applyFont="1" applyBorder="1" applyAlignment="1">
      <alignment horizontal="center"/>
    </xf>
    <xf numFmtId="0" fontId="4" fillId="0" borderId="12" xfId="0" applyFont="1" applyBorder="1"/>
    <xf numFmtId="0" fontId="4" fillId="0" borderId="11" xfId="0" applyFont="1" applyBorder="1"/>
    <xf numFmtId="0" fontId="4" fillId="0" borderId="5" xfId="0" applyFont="1" applyBorder="1"/>
    <xf numFmtId="0" fontId="46" fillId="5" borderId="13" xfId="0" applyFont="1" applyFill="1" applyBorder="1" applyAlignment="1">
      <alignment horizontal="center"/>
    </xf>
    <xf numFmtId="0" fontId="53" fillId="5" borderId="13" xfId="0" applyFont="1" applyFill="1" applyBorder="1"/>
    <xf numFmtId="0" fontId="46" fillId="5" borderId="13" xfId="0" applyFont="1" applyFill="1" applyBorder="1" applyAlignment="1">
      <alignment horizontal="center" vertical="top"/>
    </xf>
    <xf numFmtId="0" fontId="46" fillId="5" borderId="13" xfId="0" applyFont="1" applyFill="1" applyBorder="1" applyAlignment="1">
      <alignment horizontal="center" wrapText="1"/>
    </xf>
    <xf numFmtId="0" fontId="53" fillId="5" borderId="13" xfId="0" applyFont="1" applyFill="1" applyBorder="1" applyAlignment="1">
      <alignment wrapText="1"/>
    </xf>
    <xf numFmtId="0" fontId="55" fillId="11" borderId="13" xfId="0" applyFont="1" applyFill="1" applyBorder="1" applyAlignment="1">
      <alignment horizontal="left"/>
    </xf>
    <xf numFmtId="0" fontId="55" fillId="4" borderId="13" xfId="0" applyFont="1" applyFill="1" applyBorder="1" applyAlignment="1"/>
    <xf numFmtId="4" fontId="54" fillId="19" borderId="13" xfId="0" applyNumberFormat="1" applyFont="1" applyFill="1" applyBorder="1" applyAlignment="1">
      <alignment horizontal="center" vertical="center" wrapText="1"/>
    </xf>
    <xf numFmtId="4" fontId="54" fillId="0" borderId="13" xfId="0" applyNumberFormat="1" applyFont="1" applyBorder="1" applyAlignment="1">
      <alignment horizontal="center" vertical="center" wrapText="1"/>
    </xf>
    <xf numFmtId="0" fontId="55" fillId="5" borderId="0" xfId="0" applyFont="1" applyFill="1" applyAlignment="1"/>
    <xf numFmtId="0" fontId="54" fillId="5" borderId="0" xfId="0" applyFont="1" applyFill="1" applyAlignment="1"/>
    <xf numFmtId="0" fontId="23" fillId="0" borderId="38" xfId="8" applyFont="1" applyBorder="1" applyAlignment="1">
      <alignment horizontal="right" vertical="center"/>
    </xf>
    <xf numFmtId="0" fontId="23" fillId="0" borderId="39" xfId="8" applyFont="1" applyBorder="1" applyAlignment="1">
      <alignment horizontal="right" vertical="center"/>
    </xf>
    <xf numFmtId="0" fontId="72" fillId="0" borderId="24" xfId="8" applyFont="1" applyBorder="1" applyAlignment="1">
      <alignment horizontal="center" vertical="center" wrapText="1"/>
    </xf>
    <xf numFmtId="0" fontId="72" fillId="0" borderId="30" xfId="8" applyFont="1" applyBorder="1" applyAlignment="1">
      <alignment horizontal="center" vertical="center" wrapText="1"/>
    </xf>
    <xf numFmtId="0" fontId="59" fillId="0" borderId="23" xfId="8" applyFont="1" applyBorder="1" applyAlignment="1">
      <alignment horizontal="center" vertical="center" wrapText="1"/>
    </xf>
    <xf numFmtId="0" fontId="59" fillId="0" borderId="25" xfId="8" applyFont="1" applyBorder="1" applyAlignment="1">
      <alignment horizontal="center" vertical="center" wrapText="1"/>
    </xf>
    <xf numFmtId="0" fontId="59" fillId="0" borderId="26" xfId="8" applyFont="1" applyBorder="1" applyAlignment="1">
      <alignment horizontal="center" vertical="center" wrapText="1"/>
    </xf>
    <xf numFmtId="0" fontId="59" fillId="0" borderId="24" xfId="8" applyFont="1" applyBorder="1" applyAlignment="1">
      <alignment horizontal="center" vertical="center" wrapText="1"/>
    </xf>
    <xf numFmtId="0" fontId="59" fillId="0" borderId="30" xfId="8" applyFont="1" applyBorder="1" applyAlignment="1">
      <alignment horizontal="center" vertical="center" wrapText="1"/>
    </xf>
    <xf numFmtId="0" fontId="61" fillId="0" borderId="0" xfId="0" applyFont="1" applyAlignment="1">
      <alignment horizontal="center"/>
    </xf>
    <xf numFmtId="0" fontId="59" fillId="0" borderId="44" xfId="8" applyFont="1" applyBorder="1" applyAlignment="1">
      <alignment horizontal="center" vertical="center" wrapText="1"/>
    </xf>
    <xf numFmtId="0" fontId="59" fillId="0" borderId="45" xfId="8" applyFont="1" applyBorder="1" applyAlignment="1">
      <alignment horizontal="center" vertical="center" wrapText="1"/>
    </xf>
    <xf numFmtId="0" fontId="59" fillId="0" borderId="46" xfId="8" applyFont="1" applyBorder="1" applyAlignment="1">
      <alignment horizontal="center" vertical="center" wrapText="1"/>
    </xf>
    <xf numFmtId="0" fontId="59" fillId="0" borderId="27" xfId="8" applyFont="1" applyBorder="1" applyAlignment="1">
      <alignment horizontal="center" vertical="center" wrapText="1"/>
    </xf>
    <xf numFmtId="0" fontId="59" fillId="0" borderId="33" xfId="8" applyFont="1" applyBorder="1" applyAlignment="1">
      <alignment horizontal="center" vertical="center" wrapText="1"/>
    </xf>
    <xf numFmtId="0" fontId="66" fillId="0" borderId="22" xfId="8" applyFont="1" applyBorder="1" applyAlignment="1">
      <alignment horizontal="center" vertical="center" wrapText="1"/>
    </xf>
    <xf numFmtId="0" fontId="66" fillId="0" borderId="28" xfId="8" applyFont="1" applyBorder="1" applyAlignment="1">
      <alignment horizontal="center" vertical="center" wrapText="1"/>
    </xf>
    <xf numFmtId="0" fontId="66" fillId="0" borderId="23" xfId="8" applyFont="1" applyBorder="1" applyAlignment="1">
      <alignment horizontal="center" vertical="center" wrapText="1"/>
    </xf>
    <xf numFmtId="0" fontId="66" fillId="0" borderId="29" xfId="8" applyFont="1" applyBorder="1" applyAlignment="1">
      <alignment horizontal="center" vertical="center" wrapText="1"/>
    </xf>
    <xf numFmtId="0" fontId="62" fillId="0" borderId="24" xfId="8" applyFont="1" applyBorder="1" applyAlignment="1">
      <alignment horizontal="center" vertical="center" wrapText="1"/>
    </xf>
    <xf numFmtId="0" fontId="62" fillId="0" borderId="30" xfId="8" applyFont="1" applyBorder="1" applyAlignment="1">
      <alignment horizontal="center" vertical="center" wrapText="1"/>
    </xf>
  </cellXfs>
  <cellStyles count="10">
    <cellStyle name="Comma" xfId="3" builtinId="3"/>
    <cellStyle name="Comma 2" xfId="5" xr:uid="{670D8E5F-9E71-4442-AD09-839AC5F9746C}"/>
    <cellStyle name="Comma 3" xfId="6" xr:uid="{1DB6137B-695A-4DF1-9831-1DC16C194A5F}"/>
    <cellStyle name="Comma 4" xfId="9" xr:uid="{742FD7A9-734C-4FA9-ABCD-BC997C24D047}"/>
    <cellStyle name="Normal" xfId="0" builtinId="0"/>
    <cellStyle name="Normal 2" xfId="1" xr:uid="{6075A5AA-C452-484F-B61D-D3BE5E01A471}"/>
    <cellStyle name="Normal 3" xfId="2" xr:uid="{BB869DEB-C73A-4097-8FE2-9D77CC82DE14}"/>
    <cellStyle name="Normal 3 2" xfId="7" xr:uid="{A545CF85-E6B3-43B4-B00E-9F984C56EBE5}"/>
    <cellStyle name="Normal 3 2 2" xfId="8" xr:uid="{73438557-B352-4FE0-8456-1C8E5547E02C}"/>
    <cellStyle name="Normal 4" xfId="4" xr:uid="{7FD08B99-8505-437B-8321-3FD7AF0658AB}"/>
  </cellStyles>
  <dxfs count="156">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theme" Target="theme/theme1.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4.jpe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4.jpeg"/><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5</xdr:col>
      <xdr:colOff>338666</xdr:colOff>
      <xdr:row>0</xdr:row>
      <xdr:rowOff>74083</xdr:rowOff>
    </xdr:from>
    <xdr:to>
      <xdr:col>5</xdr:col>
      <xdr:colOff>1153583</xdr:colOff>
      <xdr:row>1</xdr:row>
      <xdr:rowOff>52917</xdr:rowOff>
    </xdr:to>
    <xdr:pic>
      <xdr:nvPicPr>
        <xdr:cNvPr id="3" name="Picture 16" descr="A close up of a sign&#10;&#10;Description automatically generated">
          <a:extLst>
            <a:ext uri="{FF2B5EF4-FFF2-40B4-BE49-F238E27FC236}">
              <a16:creationId xmlns:a16="http://schemas.microsoft.com/office/drawing/2014/main" id="{108DD1D3-AFF0-4B68-894D-E3CE1C610C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15749" y="74083"/>
          <a:ext cx="814917" cy="6667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973667</xdr:colOff>
      <xdr:row>48</xdr:row>
      <xdr:rowOff>126999</xdr:rowOff>
    </xdr:from>
    <xdr:to>
      <xdr:col>5</xdr:col>
      <xdr:colOff>234951</xdr:colOff>
      <xdr:row>51</xdr:row>
      <xdr:rowOff>218015</xdr:rowOff>
    </xdr:to>
    <xdr:pic>
      <xdr:nvPicPr>
        <xdr:cNvPr id="4" name="Picture 3" descr="https://scontent.fcrk1-1.fna.fbcdn.net/v/t1.15752-9/s1080x2048/117334912_323416468814241_6046940302449739123_n.jpg?_nc_cat=100&amp;_nc_sid=b96e70&amp;_nc_eui2=AeFbw1YsoXp86da2gxLQBuVocfe4ClEvZQ5x97gKUS9lDupDzmz_bKzidu1EcOIFX3o&amp;_nc_ohc=mn9X6fQ5dbkAX8ww-ko&amp;_nc_ht=scontent.fcrk1-1.fna&amp;_nc_tp=7&amp;oh=0101dd9d7e2418edbf6961fc88bdae29&amp;oe=5F4F69F9">
          <a:extLst>
            <a:ext uri="{FF2B5EF4-FFF2-40B4-BE49-F238E27FC236}">
              <a16:creationId xmlns:a16="http://schemas.microsoft.com/office/drawing/2014/main" id="{B385B8CD-A508-4C21-B2DA-8F22A95D5DB7}"/>
            </a:ext>
          </a:extLst>
        </xdr:cNvPr>
        <xdr:cNvPicPr/>
      </xdr:nvPicPr>
      <xdr:blipFill rotWithShape="1">
        <a:blip xmlns:r="http://schemas.openxmlformats.org/officeDocument/2006/relationships" r:embed="rId2" cstate="print">
          <a:biLevel thresh="50000"/>
          <a:extLst>
            <a:ext uri="{BEBA8EAE-BF5A-486C-A8C5-ECC9F3942E4B}">
              <a14:imgProps xmlns:a14="http://schemas.microsoft.com/office/drawing/2010/main">
                <a14:imgLayer r:embed="rId3">
                  <a14:imgEffect>
                    <a14:backgroundRemoval t="20264" b="57520" l="13482" r="83546"/>
                  </a14:imgEffect>
                </a14:imgLayer>
              </a14:imgProps>
            </a:ext>
            <a:ext uri="{28A0092B-C50C-407E-A947-70E740481C1C}">
              <a14:useLocalDpi xmlns:a14="http://schemas.microsoft.com/office/drawing/2010/main" val="0"/>
            </a:ext>
          </a:extLst>
        </a:blip>
        <a:srcRect l="8799" t="15639" r="8135" b="37774"/>
        <a:stretch/>
      </xdr:blipFill>
      <xdr:spPr bwMode="auto">
        <a:xfrm rot="16200000">
          <a:off x="8432800" y="13972116"/>
          <a:ext cx="546100" cy="901700"/>
        </a:xfrm>
        <a:prstGeom prst="rect">
          <a:avLst/>
        </a:prstGeom>
        <a:noFill/>
      </xdr:spPr>
    </xdr:pic>
    <xdr:clientData/>
  </xdr:twoCellAnchor>
  <xdr:twoCellAnchor editAs="oneCell">
    <xdr:from>
      <xdr:col>1</xdr:col>
      <xdr:colOff>296334</xdr:colOff>
      <xdr:row>48</xdr:row>
      <xdr:rowOff>84667</xdr:rowOff>
    </xdr:from>
    <xdr:to>
      <xdr:col>1</xdr:col>
      <xdr:colOff>1985434</xdr:colOff>
      <xdr:row>51</xdr:row>
      <xdr:rowOff>63499</xdr:rowOff>
    </xdr:to>
    <xdr:pic>
      <xdr:nvPicPr>
        <xdr:cNvPr id="5" name="Picture 4">
          <a:extLst>
            <a:ext uri="{FF2B5EF4-FFF2-40B4-BE49-F238E27FC236}">
              <a16:creationId xmlns:a16="http://schemas.microsoft.com/office/drawing/2014/main" id="{CA5DDDC3-5714-4DA5-A555-7533E693EFF6}"/>
            </a:ext>
          </a:extLst>
        </xdr:cNvPr>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t="31499" b="13722"/>
        <a:stretch/>
      </xdr:blipFill>
      <xdr:spPr bwMode="auto">
        <a:xfrm>
          <a:off x="1481667" y="14636750"/>
          <a:ext cx="1689100" cy="433916"/>
        </a:xfrm>
        <a:prstGeom prst="rect">
          <a:avLst/>
        </a:prstGeom>
        <a:noFill/>
        <a:ln>
          <a:noFill/>
        </a:ln>
      </xdr:spPr>
    </xdr:pic>
    <xdr:clientData/>
  </xdr:twoCellAnchor>
  <xdr:twoCellAnchor editAs="oneCell">
    <xdr:from>
      <xdr:col>8</xdr:col>
      <xdr:colOff>1132417</xdr:colOff>
      <xdr:row>48</xdr:row>
      <xdr:rowOff>84667</xdr:rowOff>
    </xdr:from>
    <xdr:to>
      <xdr:col>12</xdr:col>
      <xdr:colOff>642409</xdr:colOff>
      <xdr:row>51</xdr:row>
      <xdr:rowOff>66885</xdr:rowOff>
    </xdr:to>
    <xdr:pic>
      <xdr:nvPicPr>
        <xdr:cNvPr id="6" name="Picture 5" descr="C:\Users\DEPED-SDS\Pictures\Untitled.jpg">
          <a:extLst>
            <a:ext uri="{FF2B5EF4-FFF2-40B4-BE49-F238E27FC236}">
              <a16:creationId xmlns:a16="http://schemas.microsoft.com/office/drawing/2014/main" id="{7B049C4E-56FE-44D2-B4F3-DAD54B991BE6}"/>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6954500" y="14636750"/>
          <a:ext cx="3764492" cy="43730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550334</xdr:colOff>
      <xdr:row>0</xdr:row>
      <xdr:rowOff>370418</xdr:rowOff>
    </xdr:from>
    <xdr:to>
      <xdr:col>5</xdr:col>
      <xdr:colOff>1242484</xdr:colOff>
      <xdr:row>1</xdr:row>
      <xdr:rowOff>127001</xdr:rowOff>
    </xdr:to>
    <xdr:pic>
      <xdr:nvPicPr>
        <xdr:cNvPr id="2" name="Picture 16" descr="A close up of a sign&#10;&#10;Description automatically generated">
          <a:extLst>
            <a:ext uri="{FF2B5EF4-FFF2-40B4-BE49-F238E27FC236}">
              <a16:creationId xmlns:a16="http://schemas.microsoft.com/office/drawing/2014/main" id="{1199FEC0-38C6-4417-A739-F521783097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00584" y="370418"/>
          <a:ext cx="692150" cy="730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687918</xdr:colOff>
      <xdr:row>90</xdr:row>
      <xdr:rowOff>84666</xdr:rowOff>
    </xdr:from>
    <xdr:to>
      <xdr:col>5</xdr:col>
      <xdr:colOff>359834</xdr:colOff>
      <xdr:row>93</xdr:row>
      <xdr:rowOff>260349</xdr:rowOff>
    </xdr:to>
    <xdr:pic>
      <xdr:nvPicPr>
        <xdr:cNvPr id="3" name="Picture 2" descr="https://scontent.fcrk1-1.fna.fbcdn.net/v/t1.15752-9/s1080x2048/117334912_323416468814241_6046940302449739123_n.jpg?_nc_cat=100&amp;_nc_sid=b96e70&amp;_nc_eui2=AeFbw1YsoXp86da2gxLQBuVocfe4ClEvZQ5x97gKUS9lDupDzmz_bKzidu1EcOIFX3o&amp;_nc_ohc=mn9X6fQ5dbkAX8ww-ko&amp;_nc_ht=scontent.fcrk1-1.fna&amp;_nc_tp=7&amp;oh=0101dd9d7e2418edbf6961fc88bdae29&amp;oe=5F4F69F9">
          <a:extLst>
            <a:ext uri="{FF2B5EF4-FFF2-40B4-BE49-F238E27FC236}">
              <a16:creationId xmlns:a16="http://schemas.microsoft.com/office/drawing/2014/main" id="{5B805D77-A991-41C1-B588-F02421FBC336}"/>
            </a:ext>
          </a:extLst>
        </xdr:cNvPr>
        <xdr:cNvPicPr/>
      </xdr:nvPicPr>
      <xdr:blipFill rotWithShape="1">
        <a:blip xmlns:r="http://schemas.openxmlformats.org/officeDocument/2006/relationships" r:embed="rId2" cstate="print">
          <a:biLevel thresh="50000"/>
          <a:extLst>
            <a:ext uri="{BEBA8EAE-BF5A-486C-A8C5-ECC9F3942E4B}">
              <a14:imgProps xmlns:a14="http://schemas.microsoft.com/office/drawing/2010/main">
                <a14:imgLayer r:embed="rId3">
                  <a14:imgEffect>
                    <a14:backgroundRemoval t="20264" b="57520" l="13482" r="83546"/>
                  </a14:imgEffect>
                </a14:imgLayer>
              </a14:imgProps>
            </a:ext>
            <a:ext uri="{28A0092B-C50C-407E-A947-70E740481C1C}">
              <a14:useLocalDpi xmlns:a14="http://schemas.microsoft.com/office/drawing/2010/main" val="0"/>
            </a:ext>
          </a:extLst>
        </a:blip>
        <a:srcRect l="8799" t="15639" r="8135" b="37774"/>
        <a:stretch/>
      </xdr:blipFill>
      <xdr:spPr bwMode="auto">
        <a:xfrm rot="16200000">
          <a:off x="7706785" y="50543882"/>
          <a:ext cx="694266" cy="1312333"/>
        </a:xfrm>
        <a:prstGeom prst="rect">
          <a:avLst/>
        </a:prstGeom>
        <a:noFill/>
      </xdr:spPr>
    </xdr:pic>
    <xdr:clientData/>
  </xdr:twoCellAnchor>
  <xdr:twoCellAnchor editAs="oneCell">
    <xdr:from>
      <xdr:col>1</xdr:col>
      <xdr:colOff>349250</xdr:colOff>
      <xdr:row>90</xdr:row>
      <xdr:rowOff>179916</xdr:rowOff>
    </xdr:from>
    <xdr:to>
      <xdr:col>1</xdr:col>
      <xdr:colOff>2038350</xdr:colOff>
      <xdr:row>93</xdr:row>
      <xdr:rowOff>95249</xdr:rowOff>
    </xdr:to>
    <xdr:pic>
      <xdr:nvPicPr>
        <xdr:cNvPr id="4" name="Picture 3">
          <a:extLst>
            <a:ext uri="{FF2B5EF4-FFF2-40B4-BE49-F238E27FC236}">
              <a16:creationId xmlns:a16="http://schemas.microsoft.com/office/drawing/2014/main" id="{7B8EDA7A-205C-4CD6-B2BB-81B2634FEA9D}"/>
            </a:ext>
          </a:extLst>
        </xdr:cNvPr>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t="31499" b="13722"/>
        <a:stretch/>
      </xdr:blipFill>
      <xdr:spPr bwMode="auto">
        <a:xfrm>
          <a:off x="1534583" y="50948166"/>
          <a:ext cx="1689100" cy="433916"/>
        </a:xfrm>
        <a:prstGeom prst="rect">
          <a:avLst/>
        </a:prstGeom>
        <a:noFill/>
        <a:ln>
          <a:noFill/>
        </a:ln>
      </xdr:spPr>
    </xdr:pic>
    <xdr:clientData/>
  </xdr:twoCellAnchor>
  <xdr:twoCellAnchor editAs="oneCell">
    <xdr:from>
      <xdr:col>8</xdr:col>
      <xdr:colOff>518583</xdr:colOff>
      <xdr:row>90</xdr:row>
      <xdr:rowOff>169334</xdr:rowOff>
    </xdr:from>
    <xdr:to>
      <xdr:col>11</xdr:col>
      <xdr:colOff>970492</xdr:colOff>
      <xdr:row>93</xdr:row>
      <xdr:rowOff>88053</xdr:rowOff>
    </xdr:to>
    <xdr:pic>
      <xdr:nvPicPr>
        <xdr:cNvPr id="5" name="Picture 4" descr="C:\Users\DEPED-SDS\Pictures\Untitled.jpg">
          <a:extLst>
            <a:ext uri="{FF2B5EF4-FFF2-40B4-BE49-F238E27FC236}">
              <a16:creationId xmlns:a16="http://schemas.microsoft.com/office/drawing/2014/main" id="{B9D2C3E0-AA9D-42F1-85C2-7FAE4B831750}"/>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313833" y="50937584"/>
          <a:ext cx="3764492" cy="43730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18</xdr:col>
      <xdr:colOff>380999</xdr:colOff>
      <xdr:row>0</xdr:row>
      <xdr:rowOff>91018</xdr:rowOff>
    </xdr:from>
    <xdr:to>
      <xdr:col>18</xdr:col>
      <xdr:colOff>1025139</xdr:colOff>
      <xdr:row>4</xdr:row>
      <xdr:rowOff>38100</xdr:rowOff>
    </xdr:to>
    <xdr:pic>
      <xdr:nvPicPr>
        <xdr:cNvPr id="5" name="Picture 16" descr="A close up of a sign&#10;&#10;Description automatically generated">
          <a:extLst>
            <a:ext uri="{FF2B5EF4-FFF2-40B4-BE49-F238E27FC236}">
              <a16:creationId xmlns:a16="http://schemas.microsoft.com/office/drawing/2014/main" id="{D12A8E7D-0337-479D-A968-3CC447093FB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15199" y="91018"/>
          <a:ext cx="644140" cy="6074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927102</xdr:colOff>
      <xdr:row>60</xdr:row>
      <xdr:rowOff>88900</xdr:rowOff>
    </xdr:from>
    <xdr:to>
      <xdr:col>13</xdr:col>
      <xdr:colOff>994835</xdr:colOff>
      <xdr:row>61</xdr:row>
      <xdr:rowOff>122766</xdr:rowOff>
    </xdr:to>
    <xdr:pic>
      <xdr:nvPicPr>
        <xdr:cNvPr id="3" name="Picture 2" descr="https://scontent.fcrk1-1.fna.fbcdn.net/v/t1.15752-9/s1080x2048/117334912_323416468814241_6046940302449739123_n.jpg?_nc_cat=100&amp;_nc_sid=b96e70&amp;_nc_eui2=AeFbw1YsoXp86da2gxLQBuVocfe4ClEvZQ5x97gKUS9lDupDzmz_bKzidu1EcOIFX3o&amp;_nc_ohc=mn9X6fQ5dbkAX8ww-ko&amp;_nc_ht=scontent.fcrk1-1.fna&amp;_nc_tp=7&amp;oh=0101dd9d7e2418edbf6961fc88bdae29&amp;oe=5F4F69F9">
          <a:extLst>
            <a:ext uri="{FF2B5EF4-FFF2-40B4-BE49-F238E27FC236}">
              <a16:creationId xmlns:a16="http://schemas.microsoft.com/office/drawing/2014/main" id="{407B5BB6-1C03-4D01-BF64-A68E1026DADB}"/>
            </a:ext>
          </a:extLst>
        </xdr:cNvPr>
        <xdr:cNvPicPr/>
      </xdr:nvPicPr>
      <xdr:blipFill rotWithShape="1">
        <a:blip xmlns:r="http://schemas.openxmlformats.org/officeDocument/2006/relationships" r:embed="rId2" cstate="print">
          <a:biLevel thresh="50000"/>
          <a:extLst>
            <a:ext uri="{BEBA8EAE-BF5A-486C-A8C5-ECC9F3942E4B}">
              <a14:imgProps xmlns:a14="http://schemas.microsoft.com/office/drawing/2010/main">
                <a14:imgLayer r:embed="rId3">
                  <a14:imgEffect>
                    <a14:backgroundRemoval t="20264" b="57520" l="13482" r="83546"/>
                  </a14:imgEffect>
                </a14:imgLayer>
              </a14:imgProps>
            </a:ext>
            <a:ext uri="{28A0092B-C50C-407E-A947-70E740481C1C}">
              <a14:useLocalDpi xmlns:a14="http://schemas.microsoft.com/office/drawing/2010/main" val="0"/>
            </a:ext>
          </a:extLst>
        </a:blip>
        <a:srcRect l="8799" t="15639" r="8135" b="37774"/>
        <a:stretch/>
      </xdr:blipFill>
      <xdr:spPr bwMode="auto">
        <a:xfrm rot="16200000">
          <a:off x="13377336" y="41448566"/>
          <a:ext cx="694266" cy="1312333"/>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LT\Program%20Planning.Oct%209\BSE%20STAFF%20-OT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Z:\E:\Glenn%20Orteza_for%20read-only!\NCR\Change%20Order%20Estimate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LEADER\Glen\manila\Lupang%20Pangako%20E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LT\Program%20Planning.Oct%209\Noynoy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Z:\Y:\Program%20Planning.Oct%209\Noynoy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Users\E420s\Downloads\GJHSP_2016%20Revised%20draft%2007232016.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DepEd\Downloads\PPA-1st-Quarter-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Y:\Program%20Planning.Oct%209\BSE%20STAFF%20-OT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Users\DepEd\AppData\Local\Temp\Rar$DI00.967\Users\Save%20the\Downloads\1-20-16\MONITORING\2016validation%20sir%20andrew%2012016\jointvalidationpriority12\2016%20Schools%20for%20Site%20Validation%20(Priority%202%20&amp;%203)_Bulacan%202N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Y:\Users\DepEd\AppData\Local\Temp\Rar$DI00.967\Users\Save%20the\Downloads\1-20-16\MONITORING\2016validation%20sir%20andrew%2012016\jointvalidationpriority12\2016%20Schools%20for%20Site%20Validation%20(Priority%202%20&amp;%203)_Bulacan%202N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WINDOWS\TEMP\LIMINANGCONG.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Zaida%20FILES\Allocation\Allocation%20FY%202016\2016%20ALLOCATION%20FOR%20SHS\NON-TEACHING%20POS\1ST%20BATCH\2016%20SHS%20NON-TEACHING%20PROPOSED%20ALLOCATION%20FINAL%20REvised%20as%20of%206April201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LT\Users\LENOVO\Desktop\2014%20Triangulation\Day%201\HRDS\SDD\budget\2014\Users\dmnievarez.DMNIEVAREZ-PPD\Desktop\BSE%20STAFF%20-OT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Z:\Y:\Users\LENOVO\Desktop\2014%20Triangulation\Day%201\HRDS\SDD\budget\2014\Users\dmnievarez.DMNIEVAREZ-PPD\Desktop\BSE%20STAFF%20-OT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Glenn%20Orteza_for%20read-only!\NCR\Change%20Order%20Estimat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DU4"/>
      <sheetName val="edu May -ot"/>
      <sheetName val="LYDS4"/>
      <sheetName val="MIMAY4"/>
      <sheetName val="HELEN4"/>
      <sheetName val="OT-PAYROLL"/>
      <sheetName val="ALOBS"/>
      <sheetName val="Edu-5"/>
      <sheetName val="LYDS4 (2)"/>
    </sheetNames>
    <sheetDataSet>
      <sheetData sheetId="0">
        <row r="10">
          <cell r="G10">
            <v>0.5</v>
          </cell>
        </row>
      </sheetData>
      <sheetData sheetId="1" refreshError="1"/>
      <sheetData sheetId="2" refreshError="1"/>
      <sheetData sheetId="3" refreshError="1"/>
      <sheetData sheetId="4" refreshError="1"/>
      <sheetData sheetId="5" refreshError="1"/>
      <sheetData sheetId="6" refreshError="1"/>
      <sheetData sheetId="7"/>
      <sheetData sheetId="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Graceano Lopez"/>
      <sheetName val="Ernesto Rondon HS"/>
      <sheetName val="Juan Luna ES"/>
      <sheetName val="Pamplona ES"/>
      <sheetName val="Ilaya ES"/>
      <sheetName val="Ernesto Rondon HS (2)"/>
      <sheetName val="RESPSCI"/>
      <sheetName val="Paranaque NHS"/>
      <sheetName val="Talon ES"/>
      <sheetName val="Zapote ES"/>
      <sheetName val="Quantity Take-off"/>
      <sheetName val="Graceano Lopez Jaena ES"/>
      <sheetName val="A. Albert ES"/>
      <sheetName val="Las Pinas HS (CAA)"/>
      <sheetName val="Databas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row r="3">
          <cell r="A3" t="str">
            <v>ItemNo.</v>
          </cell>
          <cell r="B3" t="str">
            <v>Item Description</v>
          </cell>
          <cell r="C3" t="str">
            <v>Unit</v>
          </cell>
          <cell r="D3" t="str">
            <v>Material</v>
          </cell>
          <cell r="E3" t="str">
            <v>Labor</v>
          </cell>
        </row>
        <row r="4">
          <cell r="D4" t="str">
            <v>Unit Cost (factored)</v>
          </cell>
        </row>
        <row r="5">
          <cell r="A5">
            <v>1</v>
          </cell>
          <cell r="B5" t="str">
            <v>Aggregates</v>
          </cell>
        </row>
        <row r="6">
          <cell r="A6" t="str">
            <v>1a</v>
          </cell>
          <cell r="B6" t="str">
            <v>Excavation (manual), common earth</v>
          </cell>
          <cell r="C6" t="str">
            <v>cu. m.</v>
          </cell>
          <cell r="D6">
            <v>0</v>
          </cell>
          <cell r="E6">
            <v>185.4</v>
          </cell>
        </row>
        <row r="7">
          <cell r="A7" t="str">
            <v>1b</v>
          </cell>
          <cell r="B7" t="str">
            <v>Excavation (manual), rock</v>
          </cell>
          <cell r="C7" t="str">
            <v>cu. m.</v>
          </cell>
          <cell r="D7">
            <v>0</v>
          </cell>
          <cell r="E7">
            <v>609.87330000000009</v>
          </cell>
        </row>
        <row r="8">
          <cell r="A8" t="str">
            <v>1c</v>
          </cell>
          <cell r="B8" t="str">
            <v>Excavation (machine)</v>
          </cell>
          <cell r="C8" t="str">
            <v>cu. m.</v>
          </cell>
          <cell r="D8">
            <v>0</v>
          </cell>
          <cell r="E8">
            <v>618</v>
          </cell>
        </row>
        <row r="9">
          <cell r="A9" t="str">
            <v>1d</v>
          </cell>
          <cell r="B9" t="str">
            <v>Backfilling, common earth</v>
          </cell>
          <cell r="C9" t="str">
            <v>cu. m.</v>
          </cell>
          <cell r="D9">
            <v>0</v>
          </cell>
          <cell r="E9">
            <v>18.993200000000002</v>
          </cell>
        </row>
        <row r="10">
          <cell r="A10" t="str">
            <v>1e</v>
          </cell>
          <cell r="B10" t="str">
            <v>Backfilling, gravel fill</v>
          </cell>
          <cell r="C10" t="str">
            <v>cu. m.</v>
          </cell>
          <cell r="D10">
            <v>0</v>
          </cell>
          <cell r="E10">
            <v>115.875</v>
          </cell>
        </row>
        <row r="11">
          <cell r="A11" t="str">
            <v>1f</v>
          </cell>
          <cell r="B11" t="str">
            <v>Backfilling, escombro</v>
          </cell>
          <cell r="C11" t="str">
            <v>cu. m.</v>
          </cell>
          <cell r="D11">
            <v>0</v>
          </cell>
          <cell r="E11">
            <v>4.8513000000000002</v>
          </cell>
        </row>
        <row r="12">
          <cell r="A12" t="str">
            <v>1g</v>
          </cell>
          <cell r="B12" t="str">
            <v>Compaction (mechanical)</v>
          </cell>
          <cell r="C12" t="str">
            <v>cu. m.</v>
          </cell>
          <cell r="D12">
            <v>0</v>
          </cell>
          <cell r="E12">
            <v>20.435200000000002</v>
          </cell>
        </row>
        <row r="13">
          <cell r="A13" t="str">
            <v>1h</v>
          </cell>
          <cell r="B13" t="str">
            <v>Disposal of soil</v>
          </cell>
          <cell r="C13" t="str">
            <v>cu. m.</v>
          </cell>
          <cell r="D13">
            <v>0</v>
          </cell>
          <cell r="E13">
            <v>39.284199999999998</v>
          </cell>
        </row>
        <row r="14">
          <cell r="A14" t="str">
            <v>1i</v>
          </cell>
          <cell r="B14" t="str">
            <v>Hauling of soil</v>
          </cell>
          <cell r="C14" t="str">
            <v>cu. m.</v>
          </cell>
          <cell r="D14">
            <v>0</v>
          </cell>
          <cell r="E14">
            <v>23.175000000000001</v>
          </cell>
        </row>
        <row r="15">
          <cell r="A15">
            <v>1.01</v>
          </cell>
          <cell r="B15" t="str">
            <v>3/4" Crushed Gravel</v>
          </cell>
          <cell r="C15" t="str">
            <v>cu. m.</v>
          </cell>
          <cell r="D15">
            <v>577.5</v>
          </cell>
          <cell r="E15">
            <v>0</v>
          </cell>
        </row>
        <row r="16">
          <cell r="A16">
            <v>1.02</v>
          </cell>
          <cell r="B16" t="str">
            <v>3/8" Crushed Gravel</v>
          </cell>
          <cell r="C16" t="str">
            <v>cu. m.</v>
          </cell>
          <cell r="D16">
            <v>525</v>
          </cell>
          <cell r="E16">
            <v>0</v>
          </cell>
        </row>
        <row r="17">
          <cell r="A17">
            <v>1.03</v>
          </cell>
          <cell r="B17" t="str">
            <v>G-1 Crushed Gravel</v>
          </cell>
          <cell r="C17" t="str">
            <v>cu. m.</v>
          </cell>
          <cell r="D17">
            <v>577.5</v>
          </cell>
          <cell r="E17">
            <v>0</v>
          </cell>
        </row>
        <row r="18">
          <cell r="A18">
            <v>1.04</v>
          </cell>
          <cell r="B18" t="str">
            <v>Lastillas</v>
          </cell>
          <cell r="C18" t="str">
            <v>cu. m.</v>
          </cell>
          <cell r="D18">
            <v>294</v>
          </cell>
          <cell r="E18">
            <v>0</v>
          </cell>
        </row>
        <row r="19">
          <cell r="A19">
            <v>1.05</v>
          </cell>
          <cell r="B19" t="str">
            <v>Washed Sand</v>
          </cell>
          <cell r="C19" t="str">
            <v>cu. m.</v>
          </cell>
          <cell r="D19">
            <v>367.5</v>
          </cell>
          <cell r="E19">
            <v>0</v>
          </cell>
        </row>
        <row r="20">
          <cell r="A20">
            <v>1.06</v>
          </cell>
          <cell r="B20" t="str">
            <v>White Sand (Ordinary)</v>
          </cell>
          <cell r="C20" t="str">
            <v>cu. m.</v>
          </cell>
          <cell r="D20">
            <v>367.5</v>
          </cell>
          <cell r="E20">
            <v>0</v>
          </cell>
        </row>
        <row r="21">
          <cell r="A21">
            <v>1.07</v>
          </cell>
          <cell r="B21" t="str">
            <v>Select Fill</v>
          </cell>
          <cell r="C21" t="str">
            <v>cu. m.</v>
          </cell>
          <cell r="D21">
            <v>126</v>
          </cell>
          <cell r="E21">
            <v>0</v>
          </cell>
        </row>
        <row r="22">
          <cell r="A22">
            <v>1.08</v>
          </cell>
          <cell r="B22" t="str">
            <v>Clearing and Grubbing</v>
          </cell>
          <cell r="C22" t="str">
            <v>sq.m.</v>
          </cell>
          <cell r="D22">
            <v>0</v>
          </cell>
          <cell r="E22">
            <v>10.3</v>
          </cell>
        </row>
        <row r="23">
          <cell r="A23">
            <v>3</v>
          </cell>
          <cell r="B23" t="str">
            <v>Cement</v>
          </cell>
          <cell r="D23">
            <v>0</v>
          </cell>
          <cell r="E23">
            <v>0</v>
          </cell>
        </row>
        <row r="24">
          <cell r="A24">
            <v>3.01</v>
          </cell>
          <cell r="B24" t="str">
            <v>Colored Cement</v>
          </cell>
          <cell r="C24" t="str">
            <v>kg.</v>
          </cell>
          <cell r="D24">
            <v>28.35</v>
          </cell>
          <cell r="E24">
            <v>0</v>
          </cell>
        </row>
        <row r="25">
          <cell r="A25">
            <v>3.02</v>
          </cell>
          <cell r="B25" t="str">
            <v>Portland Type 1, 40-kg/bag</v>
          </cell>
          <cell r="C25" t="str">
            <v>bag</v>
          </cell>
          <cell r="D25">
            <v>115.5</v>
          </cell>
          <cell r="E25">
            <v>0</v>
          </cell>
        </row>
        <row r="26">
          <cell r="A26">
            <v>3.03</v>
          </cell>
          <cell r="B26" t="str">
            <v>Pozzolan 40-kg/bag</v>
          </cell>
          <cell r="C26" t="str">
            <v>bag</v>
          </cell>
          <cell r="D26">
            <v>105</v>
          </cell>
          <cell r="E26">
            <v>0</v>
          </cell>
        </row>
        <row r="27">
          <cell r="A27">
            <v>4</v>
          </cell>
          <cell r="B27" t="str">
            <v>Concrete</v>
          </cell>
          <cell r="D27">
            <v>0</v>
          </cell>
          <cell r="E27">
            <v>0</v>
          </cell>
        </row>
        <row r="28">
          <cell r="A28" t="str">
            <v>4a</v>
          </cell>
          <cell r="B28" t="str">
            <v>Concreting of column (exterior)</v>
          </cell>
          <cell r="C28" t="str">
            <v>cu. m.</v>
          </cell>
          <cell r="D28">
            <v>0</v>
          </cell>
          <cell r="E28">
            <v>462.21250000000003</v>
          </cell>
        </row>
        <row r="29">
          <cell r="A29" t="str">
            <v>4b</v>
          </cell>
          <cell r="B29" t="str">
            <v>Concreting of column (interior)</v>
          </cell>
          <cell r="C29" t="str">
            <v>cu. m.</v>
          </cell>
          <cell r="D29">
            <v>0</v>
          </cell>
          <cell r="E29">
            <v>462.21250000000003</v>
          </cell>
        </row>
        <row r="30">
          <cell r="A30" t="str">
            <v>4c</v>
          </cell>
          <cell r="B30" t="str">
            <v>Concreting of beams/girders</v>
          </cell>
          <cell r="C30" t="str">
            <v>cu. m.</v>
          </cell>
          <cell r="D30">
            <v>0</v>
          </cell>
          <cell r="E30">
            <v>554.65499999999997</v>
          </cell>
        </row>
        <row r="31">
          <cell r="A31" t="str">
            <v>4d</v>
          </cell>
          <cell r="B31" t="str">
            <v>Concreting of floor slab (elevated)</v>
          </cell>
          <cell r="C31" t="str">
            <v>cu. m.</v>
          </cell>
          <cell r="D31">
            <v>0</v>
          </cell>
          <cell r="E31">
            <v>116.57540000000002</v>
          </cell>
        </row>
        <row r="32">
          <cell r="A32" t="str">
            <v>4e</v>
          </cell>
          <cell r="B32" t="str">
            <v>Concreting of floor slab (ground)</v>
          </cell>
          <cell r="C32" t="str">
            <v>cu. m.</v>
          </cell>
          <cell r="D32">
            <v>0</v>
          </cell>
          <cell r="E32">
            <v>72.038200000000003</v>
          </cell>
        </row>
        <row r="33">
          <cell r="A33" t="str">
            <v>4f</v>
          </cell>
          <cell r="B33" t="str">
            <v>Concreting of footing</v>
          </cell>
          <cell r="C33" t="str">
            <v>cu. m.</v>
          </cell>
          <cell r="D33">
            <v>0</v>
          </cell>
          <cell r="E33">
            <v>117.34790000000001</v>
          </cell>
        </row>
        <row r="34">
          <cell r="A34" t="str">
            <v>4g</v>
          </cell>
          <cell r="B34" t="str">
            <v>CHB laying, 4" thick</v>
          </cell>
          <cell r="C34" t="str">
            <v>pc.</v>
          </cell>
          <cell r="D34">
            <v>0</v>
          </cell>
          <cell r="E34">
            <v>2.9561000000000002</v>
          </cell>
        </row>
        <row r="35">
          <cell r="A35" t="str">
            <v>4h</v>
          </cell>
          <cell r="B35" t="str">
            <v>CHB laying, 6" thick</v>
          </cell>
          <cell r="C35" t="str">
            <v>pc.</v>
          </cell>
          <cell r="D35">
            <v>0</v>
          </cell>
          <cell r="E35">
            <v>3.5432000000000001</v>
          </cell>
        </row>
        <row r="36">
          <cell r="A36" t="str">
            <v>4i</v>
          </cell>
          <cell r="B36" t="str">
            <v>Demolition of elevated slab</v>
          </cell>
          <cell r="C36" t="str">
            <v>cu. m.</v>
          </cell>
          <cell r="D36">
            <v>0</v>
          </cell>
          <cell r="E36">
            <v>475.57160000000005</v>
          </cell>
        </row>
        <row r="37">
          <cell r="A37" t="str">
            <v>4j</v>
          </cell>
          <cell r="B37" t="str">
            <v>Demolition of solid masonry walls</v>
          </cell>
          <cell r="C37" t="str">
            <v>cu. m.</v>
          </cell>
          <cell r="D37">
            <v>0</v>
          </cell>
          <cell r="E37">
            <v>40.921900000000001</v>
          </cell>
        </row>
        <row r="38">
          <cell r="A38" t="str">
            <v>4k</v>
          </cell>
          <cell r="B38" t="str">
            <v>Demolition of reinforced concrete</v>
          </cell>
          <cell r="C38" t="str">
            <v>cu. m.</v>
          </cell>
          <cell r="D38">
            <v>0</v>
          </cell>
          <cell r="E38">
            <v>373.78699999999998</v>
          </cell>
        </row>
        <row r="39">
          <cell r="A39" t="str">
            <v>4l</v>
          </cell>
          <cell r="B39" t="str">
            <v>Plastering</v>
          </cell>
          <cell r="C39" t="str">
            <v>sq.m.</v>
          </cell>
          <cell r="D39">
            <v>0</v>
          </cell>
          <cell r="E39">
            <v>46.35</v>
          </cell>
        </row>
        <row r="40">
          <cell r="A40" t="str">
            <v>4m</v>
          </cell>
          <cell r="B40" t="str">
            <v>Topping</v>
          </cell>
          <cell r="C40" t="str">
            <v>sq.m.</v>
          </cell>
          <cell r="D40">
            <v>0</v>
          </cell>
          <cell r="E40">
            <v>46.35</v>
          </cell>
        </row>
        <row r="41">
          <cell r="A41">
            <v>4.01</v>
          </cell>
          <cell r="B41" t="str">
            <v>CHB (non-load bearing), 4" x 8" x 16"</v>
          </cell>
          <cell r="C41" t="str">
            <v>pc.</v>
          </cell>
          <cell r="D41">
            <v>6.3000000000000007</v>
          </cell>
          <cell r="E41">
            <v>0</v>
          </cell>
        </row>
        <row r="42">
          <cell r="A42">
            <v>4.0199999999999996</v>
          </cell>
          <cell r="B42" t="str">
            <v>CHB (non-load bearing), 6" x 8" x 16"</v>
          </cell>
          <cell r="C42" t="str">
            <v>pc.</v>
          </cell>
          <cell r="D42">
            <v>7.3500000000000005</v>
          </cell>
          <cell r="E42">
            <v>0</v>
          </cell>
        </row>
        <row r="43">
          <cell r="A43">
            <v>4.03</v>
          </cell>
          <cell r="B43" t="str">
            <v>Concrete Pipes Non-Reinforced,  6" dia.</v>
          </cell>
          <cell r="C43" t="str">
            <v>lm</v>
          </cell>
          <cell r="D43">
            <v>110.25</v>
          </cell>
          <cell r="E43">
            <v>0</v>
          </cell>
        </row>
        <row r="44">
          <cell r="A44">
            <v>4.04</v>
          </cell>
          <cell r="B44" t="str">
            <v>Concrete Pipes Non-Reinforced,  8" dia.</v>
          </cell>
          <cell r="C44" t="str">
            <v>lm</v>
          </cell>
          <cell r="D44">
            <v>147</v>
          </cell>
          <cell r="E44">
            <v>0</v>
          </cell>
        </row>
        <row r="45">
          <cell r="A45">
            <v>4.05</v>
          </cell>
          <cell r="B45" t="str">
            <v>Concrete Pipes Non-Reinforced, 10" dia.</v>
          </cell>
          <cell r="C45" t="str">
            <v>lm</v>
          </cell>
          <cell r="D45">
            <v>178.5</v>
          </cell>
          <cell r="E45">
            <v>0</v>
          </cell>
        </row>
        <row r="46">
          <cell r="A46">
            <v>4.0599999999999996</v>
          </cell>
          <cell r="B46" t="str">
            <v>Concrete Pipes Non-Reinforced, 12" dia.</v>
          </cell>
          <cell r="C46" t="str">
            <v>lm</v>
          </cell>
          <cell r="D46">
            <v>336</v>
          </cell>
          <cell r="E46">
            <v>0</v>
          </cell>
        </row>
        <row r="47">
          <cell r="A47">
            <v>4.07</v>
          </cell>
          <cell r="B47" t="str">
            <v>Concrete Pipes Non-Reinforced, 15" dia.</v>
          </cell>
          <cell r="C47" t="str">
            <v>lm</v>
          </cell>
          <cell r="D47">
            <v>409.5</v>
          </cell>
          <cell r="E47">
            <v>0</v>
          </cell>
        </row>
        <row r="48">
          <cell r="A48">
            <v>4.08</v>
          </cell>
          <cell r="B48" t="str">
            <v>Concrete Pipes Non-Reinforced, 18" dia.</v>
          </cell>
          <cell r="C48" t="str">
            <v>lm</v>
          </cell>
          <cell r="D48">
            <v>472.5</v>
          </cell>
          <cell r="E48">
            <v>0</v>
          </cell>
        </row>
        <row r="49">
          <cell r="A49">
            <v>4.09</v>
          </cell>
          <cell r="B49" t="str">
            <v>Concrete Pipes Reinforced, 18" dia.</v>
          </cell>
          <cell r="C49" t="str">
            <v>lm</v>
          </cell>
          <cell r="D49">
            <v>525</v>
          </cell>
          <cell r="E49">
            <v>0</v>
          </cell>
        </row>
        <row r="50">
          <cell r="A50">
            <v>4.0999999999999996</v>
          </cell>
          <cell r="B50" t="str">
            <v>Concrete Pipes Reinforced, 24" dia.</v>
          </cell>
          <cell r="C50" t="str">
            <v>lm</v>
          </cell>
          <cell r="D50">
            <v>787.5</v>
          </cell>
          <cell r="E50">
            <v>0</v>
          </cell>
        </row>
        <row r="51">
          <cell r="A51">
            <v>4.1100000000000003</v>
          </cell>
          <cell r="B51" t="str">
            <v>Concrete Pipes Reinforced, 36" dia.</v>
          </cell>
          <cell r="C51" t="str">
            <v>lm</v>
          </cell>
          <cell r="D51">
            <v>1260</v>
          </cell>
          <cell r="E51">
            <v>0</v>
          </cell>
        </row>
        <row r="52">
          <cell r="A52">
            <v>4.12</v>
          </cell>
          <cell r="B52" t="str">
            <v>Concrete Pipes Reinforced, 42" dia.</v>
          </cell>
          <cell r="C52" t="str">
            <v>lm</v>
          </cell>
          <cell r="D52">
            <v>1995</v>
          </cell>
          <cell r="E52">
            <v>0</v>
          </cell>
        </row>
        <row r="53">
          <cell r="A53">
            <v>4.13</v>
          </cell>
          <cell r="B53" t="str">
            <v>RMC w/o Pump, Delivered, 28 days, 3/4", 2500 psi</v>
          </cell>
          <cell r="C53" t="str">
            <v>cu. m.</v>
          </cell>
          <cell r="D53">
            <v>1732.5</v>
          </cell>
          <cell r="E53">
            <v>0</v>
          </cell>
        </row>
        <row r="54">
          <cell r="A54">
            <v>4.1399999999999997</v>
          </cell>
          <cell r="B54" t="str">
            <v>RMC w/o Pump, Delivered, 28 days, 3/4", 3000 psi</v>
          </cell>
          <cell r="C54" t="str">
            <v>cu. m.</v>
          </cell>
          <cell r="D54">
            <v>1837.5</v>
          </cell>
          <cell r="E54">
            <v>0</v>
          </cell>
        </row>
        <row r="55">
          <cell r="A55">
            <v>4.1500000000000004</v>
          </cell>
          <cell r="B55" t="str">
            <v>RMC w/o Pump, Delivered, 28 days, 3/4", 4000 psi</v>
          </cell>
          <cell r="C55" t="str">
            <v>cu. m.</v>
          </cell>
          <cell r="D55">
            <v>2299.5</v>
          </cell>
          <cell r="E55">
            <v>0</v>
          </cell>
        </row>
        <row r="56">
          <cell r="A56">
            <v>5</v>
          </cell>
          <cell r="B56" t="str">
            <v>Doors and Windows</v>
          </cell>
          <cell r="D56">
            <v>0</v>
          </cell>
          <cell r="E56">
            <v>0</v>
          </cell>
        </row>
        <row r="57">
          <cell r="A57" t="str">
            <v>5a</v>
          </cell>
          <cell r="B57" t="str">
            <v>Installation of Door</v>
          </cell>
          <cell r="C57" t="str">
            <v>sq.m.</v>
          </cell>
          <cell r="D57">
            <v>0</v>
          </cell>
          <cell r="E57">
            <v>99.034500000000008</v>
          </cell>
        </row>
        <row r="58">
          <cell r="A58" t="str">
            <v>5b</v>
          </cell>
          <cell r="B58" t="str">
            <v>Installation of Door Lockset</v>
          </cell>
          <cell r="C58" t="str">
            <v>set</v>
          </cell>
          <cell r="D58">
            <v>0</v>
          </cell>
          <cell r="E58">
            <v>51.5</v>
          </cell>
        </row>
        <row r="59">
          <cell r="A59" t="str">
            <v>5c</v>
          </cell>
          <cell r="B59" t="str">
            <v>Installation of Window Panel (Wood)</v>
          </cell>
          <cell r="C59" t="str">
            <v>sq.m.</v>
          </cell>
          <cell r="D59">
            <v>0</v>
          </cell>
          <cell r="E59">
            <v>108.7371</v>
          </cell>
        </row>
        <row r="60">
          <cell r="A60" t="str">
            <v>5d</v>
          </cell>
          <cell r="B60" t="str">
            <v>Installation of Door/Window Jamb</v>
          </cell>
          <cell r="C60" t="str">
            <v>set</v>
          </cell>
          <cell r="D60">
            <v>0</v>
          </cell>
          <cell r="E60">
            <v>309</v>
          </cell>
        </row>
        <row r="61">
          <cell r="A61" t="str">
            <v>5e</v>
          </cell>
          <cell r="B61" t="str">
            <v>Removal of Door/Window jamb</v>
          </cell>
          <cell r="C61" t="str">
            <v>m</v>
          </cell>
          <cell r="D61">
            <v>0</v>
          </cell>
          <cell r="E61">
            <v>5.2839</v>
          </cell>
        </row>
        <row r="62">
          <cell r="A62" t="str">
            <v>5f</v>
          </cell>
          <cell r="B62" t="str">
            <v>Repair of Door/Window Jamb</v>
          </cell>
          <cell r="C62" t="str">
            <v>bd. ft.</v>
          </cell>
          <cell r="D62">
            <v>0</v>
          </cell>
          <cell r="E62">
            <v>20.558800000000002</v>
          </cell>
        </row>
        <row r="63">
          <cell r="A63" t="str">
            <v>5g</v>
          </cell>
          <cell r="B63" t="str">
            <v>Installation of Door/Window Jamb</v>
          </cell>
          <cell r="C63" t="str">
            <v>bd. ft.</v>
          </cell>
          <cell r="D63">
            <v>0</v>
          </cell>
          <cell r="E63">
            <v>17.880800000000001</v>
          </cell>
        </row>
        <row r="64">
          <cell r="A64" t="str">
            <v>5h</v>
          </cell>
          <cell r="B64" t="str">
            <v>Removal of Door</v>
          </cell>
          <cell r="C64" t="str">
            <v>sq. m.</v>
          </cell>
          <cell r="D64">
            <v>0</v>
          </cell>
          <cell r="E64">
            <v>9.6820000000000004</v>
          </cell>
        </row>
        <row r="65">
          <cell r="A65" t="str">
            <v>5i</v>
          </cell>
          <cell r="B65" t="str">
            <v>Removal of Window Frame w/ Blades</v>
          </cell>
          <cell r="C65" t="str">
            <v>sq. m.</v>
          </cell>
          <cell r="D65">
            <v>0</v>
          </cell>
          <cell r="E65">
            <v>9.6820000000000004</v>
          </cell>
        </row>
        <row r="66">
          <cell r="A66" t="str">
            <v>5i1</v>
          </cell>
          <cell r="B66" t="str">
            <v>Removal of Window Panel (Wood)</v>
          </cell>
          <cell r="C66" t="str">
            <v>sq. m.</v>
          </cell>
          <cell r="D66">
            <v>0</v>
          </cell>
          <cell r="E66">
            <v>9.6820000000000004</v>
          </cell>
        </row>
        <row r="67">
          <cell r="A67" t="str">
            <v>5j</v>
          </cell>
          <cell r="B67" t="str">
            <v>Fab. &amp; Inst. of Steel Casement w/ Grill</v>
          </cell>
          <cell r="C67" t="str">
            <v>sq.m.</v>
          </cell>
          <cell r="D67">
            <v>0</v>
          </cell>
          <cell r="E67">
            <v>443.31200000000001</v>
          </cell>
        </row>
        <row r="68">
          <cell r="A68" t="str">
            <v>5k</v>
          </cell>
          <cell r="B68" t="str">
            <v>Fab. &amp; Inst. of Steel Casement w/o Grill</v>
          </cell>
          <cell r="C68" t="str">
            <v>sq.m.</v>
          </cell>
          <cell r="D68">
            <v>0</v>
          </cell>
          <cell r="E68">
            <v>376.8152</v>
          </cell>
        </row>
        <row r="69">
          <cell r="A69" t="str">
            <v>5l</v>
          </cell>
          <cell r="B69" t="str">
            <v>Repair of Window Blades</v>
          </cell>
          <cell r="C69" t="str">
            <v>sq.m.</v>
          </cell>
          <cell r="D69">
            <v>0</v>
          </cell>
          <cell r="E69">
            <v>108.7371</v>
          </cell>
        </row>
        <row r="70">
          <cell r="A70">
            <v>5.01</v>
          </cell>
          <cell r="B70" t="str">
            <v>Flush Door, 0.60m x 2.10m</v>
          </cell>
          <cell r="C70" t="str">
            <v>pc.</v>
          </cell>
          <cell r="D70">
            <v>945</v>
          </cell>
          <cell r="E70">
            <v>0</v>
          </cell>
        </row>
        <row r="71">
          <cell r="A71">
            <v>5.0199999999999996</v>
          </cell>
          <cell r="B71" t="str">
            <v>Flush Door, 0.70m x 2.10m</v>
          </cell>
          <cell r="C71" t="str">
            <v>pc.</v>
          </cell>
          <cell r="D71">
            <v>997.5</v>
          </cell>
          <cell r="E71">
            <v>0</v>
          </cell>
        </row>
        <row r="72">
          <cell r="A72">
            <v>5.03</v>
          </cell>
          <cell r="B72" t="str">
            <v>Flush Door, 0.80m x 2.10m, Plain</v>
          </cell>
          <cell r="C72" t="str">
            <v>pc.</v>
          </cell>
          <cell r="D72">
            <v>997.5</v>
          </cell>
          <cell r="E72">
            <v>0</v>
          </cell>
        </row>
        <row r="73">
          <cell r="A73">
            <v>5.04</v>
          </cell>
          <cell r="B73" t="str">
            <v>Flush Door, 0.90m x 2.10m, Plain</v>
          </cell>
          <cell r="C73" t="str">
            <v>pc.</v>
          </cell>
          <cell r="D73">
            <v>840</v>
          </cell>
          <cell r="E73">
            <v>0</v>
          </cell>
        </row>
        <row r="74">
          <cell r="A74">
            <v>5.05</v>
          </cell>
          <cell r="B74" t="str">
            <v>Flush Door, 0.90m x 2.10m, (1-Face)</v>
          </cell>
          <cell r="C74" t="str">
            <v>pc.</v>
          </cell>
          <cell r="D74">
            <v>1575</v>
          </cell>
          <cell r="E74">
            <v>0</v>
          </cell>
        </row>
        <row r="75">
          <cell r="A75">
            <v>5.0599999999999996</v>
          </cell>
          <cell r="B75" t="str">
            <v>Window Steel Frame w/ grill</v>
          </cell>
          <cell r="C75" t="str">
            <v>sq. ft.</v>
          </cell>
          <cell r="D75">
            <v>94.5</v>
          </cell>
          <cell r="E75">
            <v>0</v>
          </cell>
        </row>
        <row r="76">
          <cell r="A76">
            <v>5.07</v>
          </cell>
          <cell r="B76" t="str">
            <v>Window Steel Frame w/o grill</v>
          </cell>
          <cell r="C76" t="str">
            <v>sq. ft.</v>
          </cell>
          <cell r="D76">
            <v>78.75</v>
          </cell>
          <cell r="E76">
            <v>0</v>
          </cell>
        </row>
        <row r="77">
          <cell r="A77">
            <v>5.08</v>
          </cell>
          <cell r="B77" t="str">
            <v>Window Frame w/ Jalousies</v>
          </cell>
          <cell r="C77" t="str">
            <v>sq. m.</v>
          </cell>
          <cell r="D77">
            <v>958.65000000000009</v>
          </cell>
          <cell r="E77">
            <v>0</v>
          </cell>
        </row>
        <row r="78">
          <cell r="A78">
            <v>5.09</v>
          </cell>
          <cell r="B78" t="str">
            <v>Window Panel (Wood)</v>
          </cell>
          <cell r="C78" t="str">
            <v>sq. m.</v>
          </cell>
          <cell r="D78">
            <v>619.5</v>
          </cell>
          <cell r="E78">
            <v>0</v>
          </cell>
        </row>
        <row r="79">
          <cell r="A79">
            <v>5.0999999999999996</v>
          </cell>
          <cell r="B79" t="str">
            <v>Installation of Windows Grill</v>
          </cell>
          <cell r="C79" t="str">
            <v>kg.</v>
          </cell>
          <cell r="D79">
            <v>0</v>
          </cell>
          <cell r="E79">
            <v>6.6950000000000003</v>
          </cell>
        </row>
        <row r="80">
          <cell r="A80">
            <v>5.1100000000000003</v>
          </cell>
          <cell r="B80" t="str">
            <v>Panel Door</v>
          </cell>
          <cell r="C80" t="str">
            <v>pc.</v>
          </cell>
          <cell r="D80">
            <v>2940</v>
          </cell>
          <cell r="E80">
            <v>0</v>
          </cell>
        </row>
        <row r="81">
          <cell r="A81">
            <v>5.12</v>
          </cell>
          <cell r="B81" t="str">
            <v>Steel Casement w/ Grill</v>
          </cell>
          <cell r="C81" t="str">
            <v>sq.m.</v>
          </cell>
          <cell r="D81">
            <v>677.88000000000011</v>
          </cell>
          <cell r="E81">
            <v>0</v>
          </cell>
        </row>
        <row r="82">
          <cell r="A82">
            <v>5.13</v>
          </cell>
          <cell r="B82" t="str">
            <v>Steel Casement w/o Grill</v>
          </cell>
          <cell r="C82" t="str">
            <v>sq.m.</v>
          </cell>
          <cell r="D82">
            <v>575.98799999999994</v>
          </cell>
          <cell r="E82">
            <v>0</v>
          </cell>
        </row>
        <row r="83">
          <cell r="A83">
            <v>6</v>
          </cell>
          <cell r="B83" t="str">
            <v>Electrical Fixtures</v>
          </cell>
          <cell r="D83">
            <v>0</v>
          </cell>
          <cell r="E83">
            <v>0</v>
          </cell>
        </row>
        <row r="84">
          <cell r="A84">
            <v>6.01</v>
          </cell>
          <cell r="B84" t="str">
            <v>Bulb, 15   Watts</v>
          </cell>
          <cell r="C84" t="str">
            <v>pc.</v>
          </cell>
          <cell r="D84">
            <v>18.900000000000002</v>
          </cell>
          <cell r="E84">
            <v>0</v>
          </cell>
        </row>
        <row r="85">
          <cell r="A85">
            <v>6.02</v>
          </cell>
          <cell r="B85" t="str">
            <v>Bulb, 75   Watts</v>
          </cell>
          <cell r="C85" t="str">
            <v>pc.</v>
          </cell>
          <cell r="D85">
            <v>26.25</v>
          </cell>
          <cell r="E85">
            <v>0</v>
          </cell>
        </row>
        <row r="86">
          <cell r="A86">
            <v>6.03</v>
          </cell>
          <cell r="B86" t="str">
            <v>Bulb, 100 Watts</v>
          </cell>
          <cell r="C86" t="str">
            <v>pc.</v>
          </cell>
          <cell r="D86">
            <v>36.75</v>
          </cell>
          <cell r="E86">
            <v>0</v>
          </cell>
        </row>
        <row r="87">
          <cell r="A87">
            <v>6.04</v>
          </cell>
          <cell r="B87" t="str">
            <v>Flourescent Lamp, 20 Watts</v>
          </cell>
          <cell r="C87" t="str">
            <v>pc.</v>
          </cell>
          <cell r="D87">
            <v>57.75</v>
          </cell>
          <cell r="E87">
            <v>0</v>
          </cell>
        </row>
        <row r="88">
          <cell r="A88">
            <v>6.05</v>
          </cell>
          <cell r="B88" t="str">
            <v>Flourescent Lamp, 40 Watts</v>
          </cell>
          <cell r="C88" t="str">
            <v>pc.</v>
          </cell>
          <cell r="D88">
            <v>68.25</v>
          </cell>
          <cell r="E88">
            <v>0</v>
          </cell>
        </row>
        <row r="89">
          <cell r="A89" t="str">
            <v>6.05A</v>
          </cell>
          <cell r="B89" t="str">
            <v>Flourescent Lamp, 40 Watts w/ Housing</v>
          </cell>
          <cell r="C89" t="str">
            <v>pc.</v>
          </cell>
          <cell r="D89">
            <v>210</v>
          </cell>
        </row>
        <row r="90">
          <cell r="A90">
            <v>6.06</v>
          </cell>
          <cell r="B90" t="str">
            <v>Flourescent Housing/Base 40 Watts (single)</v>
          </cell>
          <cell r="C90" t="str">
            <v>pc.</v>
          </cell>
          <cell r="D90">
            <v>262.5</v>
          </cell>
          <cell r="E90">
            <v>0</v>
          </cell>
        </row>
        <row r="91">
          <cell r="A91">
            <v>6.07</v>
          </cell>
          <cell r="B91" t="str">
            <v>Flourescent Housing/Base 40 Watts (double)</v>
          </cell>
          <cell r="C91" t="str">
            <v>pc.</v>
          </cell>
          <cell r="D91">
            <v>409.5</v>
          </cell>
          <cell r="E91">
            <v>0</v>
          </cell>
        </row>
        <row r="92">
          <cell r="A92">
            <v>6.08</v>
          </cell>
          <cell r="B92" t="str">
            <v>Flourescent Lamp 2 x 40W industrial type</v>
          </cell>
          <cell r="C92" t="str">
            <v>set</v>
          </cell>
          <cell r="D92">
            <v>2940</v>
          </cell>
          <cell r="E92">
            <v>0</v>
          </cell>
        </row>
        <row r="93">
          <cell r="A93">
            <v>6.09</v>
          </cell>
          <cell r="B93" t="str">
            <v>Flourescent Lamp 40W industrial type</v>
          </cell>
          <cell r="C93" t="str">
            <v>set</v>
          </cell>
          <cell r="D93">
            <v>367.5</v>
          </cell>
          <cell r="E93">
            <v>0</v>
          </cell>
        </row>
        <row r="94">
          <cell r="A94">
            <v>6.1</v>
          </cell>
          <cell r="B94" t="str">
            <v>Installation of Flourescent Housing</v>
          </cell>
          <cell r="C94" t="str">
            <v>set</v>
          </cell>
          <cell r="E94">
            <v>46.35</v>
          </cell>
        </row>
        <row r="95">
          <cell r="A95">
            <v>6.11</v>
          </cell>
          <cell r="B95" t="str">
            <v>Re-installation of Electrical Wiring/Fixtures</v>
          </cell>
          <cell r="C95" t="str">
            <v>lot</v>
          </cell>
          <cell r="E95">
            <v>6000</v>
          </cell>
        </row>
        <row r="96">
          <cell r="A96">
            <v>6.12</v>
          </cell>
          <cell r="B96" t="str">
            <v>Installation of Flourescent Lamp</v>
          </cell>
          <cell r="C96" t="str">
            <v>set</v>
          </cell>
          <cell r="E96">
            <v>61.8</v>
          </cell>
        </row>
        <row r="97">
          <cell r="A97">
            <v>7</v>
          </cell>
          <cell r="B97" t="str">
            <v>Electrical Rough-ins</v>
          </cell>
        </row>
        <row r="98">
          <cell r="A98">
            <v>7.01</v>
          </cell>
          <cell r="B98" t="str">
            <v>Junction Box Metal, 4" x 4"</v>
          </cell>
          <cell r="C98" t="str">
            <v>pc.</v>
          </cell>
          <cell r="D98">
            <v>26.25</v>
          </cell>
          <cell r="E98">
            <v>0</v>
          </cell>
        </row>
        <row r="99">
          <cell r="A99">
            <v>7.02</v>
          </cell>
          <cell r="B99" t="str">
            <v>Utility Box Metal, 2" x 4"</v>
          </cell>
          <cell r="C99" t="str">
            <v>pc.</v>
          </cell>
          <cell r="D99">
            <v>26.25</v>
          </cell>
          <cell r="E99">
            <v>0</v>
          </cell>
        </row>
        <row r="100">
          <cell r="A100">
            <v>7.03</v>
          </cell>
          <cell r="B100" t="str">
            <v>Cutout Box w/ Cover, 3" x 5" x 8"</v>
          </cell>
          <cell r="C100" t="str">
            <v>pc.</v>
          </cell>
          <cell r="D100">
            <v>136.5</v>
          </cell>
          <cell r="E100">
            <v>0</v>
          </cell>
        </row>
        <row r="101">
          <cell r="A101">
            <v>7.04</v>
          </cell>
          <cell r="B101" t="str">
            <v>1-Gang Plate Cover (Veto Brand)</v>
          </cell>
          <cell r="C101" t="str">
            <v>pc.</v>
          </cell>
          <cell r="D101">
            <v>15.75</v>
          </cell>
          <cell r="E101">
            <v>0</v>
          </cell>
        </row>
        <row r="102">
          <cell r="A102">
            <v>7.05</v>
          </cell>
          <cell r="B102" t="str">
            <v>2-Gang Plate Cover (Veto Brand)</v>
          </cell>
          <cell r="C102" t="str">
            <v>pc.</v>
          </cell>
          <cell r="D102">
            <v>15.75</v>
          </cell>
          <cell r="E102">
            <v>0</v>
          </cell>
        </row>
        <row r="103">
          <cell r="A103">
            <v>7.06</v>
          </cell>
          <cell r="B103" t="str">
            <v>Conduit Elbow, 1" dia.</v>
          </cell>
          <cell r="C103" t="str">
            <v>pc.</v>
          </cell>
          <cell r="D103">
            <v>51.45</v>
          </cell>
          <cell r="E103">
            <v>0</v>
          </cell>
        </row>
        <row r="104">
          <cell r="A104">
            <v>7.07</v>
          </cell>
          <cell r="B104" t="str">
            <v>Convenience Outlet, Duplex</v>
          </cell>
          <cell r="C104" t="str">
            <v>pc.</v>
          </cell>
          <cell r="D104">
            <v>56.7</v>
          </cell>
          <cell r="E104">
            <v>0</v>
          </cell>
        </row>
        <row r="105">
          <cell r="A105">
            <v>7.08</v>
          </cell>
          <cell r="B105" t="str">
            <v>Porcelain Receptacle, 2" dia.</v>
          </cell>
          <cell r="C105" t="str">
            <v>pc.</v>
          </cell>
          <cell r="D105">
            <v>10.5</v>
          </cell>
          <cell r="E105">
            <v>0</v>
          </cell>
        </row>
        <row r="106">
          <cell r="A106">
            <v>7.09</v>
          </cell>
          <cell r="B106" t="str">
            <v>Safety Switch, Flush type</v>
          </cell>
          <cell r="C106" t="str">
            <v>pc.</v>
          </cell>
          <cell r="D106">
            <v>420</v>
          </cell>
          <cell r="E106">
            <v>0</v>
          </cell>
        </row>
        <row r="107">
          <cell r="A107">
            <v>7.1</v>
          </cell>
          <cell r="B107" t="str">
            <v>Switch Outlet, Flush type</v>
          </cell>
          <cell r="C107" t="str">
            <v>pc.</v>
          </cell>
          <cell r="D107">
            <v>52.5</v>
          </cell>
          <cell r="E107">
            <v>0</v>
          </cell>
        </row>
        <row r="108">
          <cell r="A108">
            <v>7.11</v>
          </cell>
          <cell r="B108" t="str">
            <v>Weather-proof Outlet, Double (Eagle)</v>
          </cell>
          <cell r="C108" t="str">
            <v>pc.</v>
          </cell>
          <cell r="D108">
            <v>173.25</v>
          </cell>
          <cell r="E108">
            <v>0</v>
          </cell>
        </row>
        <row r="109">
          <cell r="A109">
            <v>7.12</v>
          </cell>
          <cell r="B109" t="str">
            <v>Weather-proof Outlet, Single (Eagle)</v>
          </cell>
          <cell r="C109" t="str">
            <v>pc.</v>
          </cell>
          <cell r="D109">
            <v>157.5</v>
          </cell>
          <cell r="E109">
            <v>0</v>
          </cell>
        </row>
        <row r="110">
          <cell r="A110">
            <v>7.13</v>
          </cell>
          <cell r="B110" t="str">
            <v>THW Wire # 4, 22 mm2</v>
          </cell>
          <cell r="C110" t="str">
            <v>l-m</v>
          </cell>
          <cell r="D110">
            <v>31.5</v>
          </cell>
          <cell r="E110">
            <v>0</v>
          </cell>
        </row>
        <row r="111">
          <cell r="A111">
            <v>7.14</v>
          </cell>
          <cell r="B111" t="str">
            <v>THW Wire # 12, 3.5 mm2</v>
          </cell>
          <cell r="C111" t="str">
            <v>roll</v>
          </cell>
          <cell r="D111">
            <v>1417.5</v>
          </cell>
          <cell r="E111">
            <v>0</v>
          </cell>
        </row>
        <row r="112">
          <cell r="A112">
            <v>7.15</v>
          </cell>
          <cell r="B112" t="str">
            <v>Bare Copper Wire, 5.5 mm2</v>
          </cell>
          <cell r="C112" t="str">
            <v>l-m</v>
          </cell>
          <cell r="D112">
            <v>5.25</v>
          </cell>
          <cell r="E112">
            <v>0</v>
          </cell>
        </row>
        <row r="113">
          <cell r="A113">
            <v>7.16</v>
          </cell>
          <cell r="B113" t="str">
            <v>Grounding Rod, 3 m x 20 mm dia.</v>
          </cell>
          <cell r="C113" t="str">
            <v>pc.</v>
          </cell>
          <cell r="D113">
            <v>1155</v>
          </cell>
          <cell r="E113">
            <v>0</v>
          </cell>
        </row>
        <row r="114">
          <cell r="A114">
            <v>7.17</v>
          </cell>
          <cell r="B114" t="str">
            <v>RSC, 25 mm dia.</v>
          </cell>
          <cell r="C114" t="str">
            <v>pc.</v>
          </cell>
          <cell r="D114">
            <v>262.5</v>
          </cell>
          <cell r="E114">
            <v>0</v>
          </cell>
        </row>
        <row r="115">
          <cell r="A115">
            <v>7.18</v>
          </cell>
          <cell r="B115" t="str">
            <v>Single Pole Switch</v>
          </cell>
          <cell r="C115" t="str">
            <v>pc.</v>
          </cell>
          <cell r="D115">
            <v>15.75</v>
          </cell>
          <cell r="E115">
            <v>0</v>
          </cell>
        </row>
        <row r="116">
          <cell r="A116">
            <v>7.19</v>
          </cell>
          <cell r="B116" t="str">
            <v>Panel Board (4-Branches)</v>
          </cell>
          <cell r="C116" t="str">
            <v>set</v>
          </cell>
          <cell r="D116">
            <v>367.5</v>
          </cell>
          <cell r="E116">
            <v>0</v>
          </cell>
        </row>
        <row r="117">
          <cell r="A117">
            <v>7.2</v>
          </cell>
          <cell r="B117" t="str">
            <v>Circuit Breaker, 100A, 230V</v>
          </cell>
          <cell r="C117" t="str">
            <v>set</v>
          </cell>
          <cell r="D117">
            <v>525</v>
          </cell>
          <cell r="E117">
            <v>0</v>
          </cell>
        </row>
        <row r="118">
          <cell r="A118">
            <v>7.21</v>
          </cell>
          <cell r="B118" t="str">
            <v>Circuit Breaker, 20A, 230V</v>
          </cell>
          <cell r="C118" t="str">
            <v>set</v>
          </cell>
          <cell r="D118">
            <v>262.5</v>
          </cell>
          <cell r="E118">
            <v>0</v>
          </cell>
        </row>
        <row r="119">
          <cell r="A119">
            <v>7.22</v>
          </cell>
          <cell r="B119" t="str">
            <v>Entrance Cap</v>
          </cell>
          <cell r="C119" t="str">
            <v>pc.</v>
          </cell>
          <cell r="D119">
            <v>52.5</v>
          </cell>
          <cell r="E119">
            <v>0</v>
          </cell>
        </row>
        <row r="120">
          <cell r="A120">
            <v>7.23</v>
          </cell>
          <cell r="B120" t="str">
            <v>Electrical Tape</v>
          </cell>
          <cell r="C120" t="str">
            <v>pc.</v>
          </cell>
          <cell r="D120">
            <v>42</v>
          </cell>
          <cell r="E120">
            <v>0</v>
          </cell>
        </row>
        <row r="121">
          <cell r="A121">
            <v>7.24</v>
          </cell>
          <cell r="B121" t="str">
            <v>Electrical Installation per Outlet</v>
          </cell>
          <cell r="C121" t="str">
            <v>set</v>
          </cell>
          <cell r="D121">
            <v>0</v>
          </cell>
          <cell r="E121">
            <v>206</v>
          </cell>
        </row>
        <row r="122">
          <cell r="A122">
            <v>7.25</v>
          </cell>
          <cell r="B122" t="str">
            <v>Electrical Installation per Safety Switch</v>
          </cell>
          <cell r="C122" t="str">
            <v>set</v>
          </cell>
          <cell r="D122">
            <v>0</v>
          </cell>
          <cell r="E122">
            <v>515</v>
          </cell>
        </row>
        <row r="123">
          <cell r="A123">
            <v>7.26</v>
          </cell>
          <cell r="B123" t="str">
            <v>TW 2.0 mm2</v>
          </cell>
          <cell r="C123" t="str">
            <v>roll</v>
          </cell>
          <cell r="D123">
            <v>945</v>
          </cell>
          <cell r="E123">
            <v>0</v>
          </cell>
        </row>
        <row r="124">
          <cell r="A124">
            <v>7.27</v>
          </cell>
          <cell r="B124" t="str">
            <v>THW 14 mm2</v>
          </cell>
          <cell r="C124" t="str">
            <v>l-m</v>
          </cell>
          <cell r="D124">
            <v>31.5</v>
          </cell>
          <cell r="E124">
            <v>0</v>
          </cell>
        </row>
        <row r="125">
          <cell r="A125">
            <v>7.28</v>
          </cell>
          <cell r="B125" t="str">
            <v>Bare Copper Wire 14 mm2</v>
          </cell>
          <cell r="C125" t="str">
            <v>l-m</v>
          </cell>
          <cell r="D125">
            <v>24.150000000000002</v>
          </cell>
          <cell r="E125">
            <v>0</v>
          </cell>
        </row>
        <row r="126">
          <cell r="A126">
            <v>7.29</v>
          </cell>
          <cell r="B126" t="str">
            <v>Two-Gang Switch with Cover</v>
          </cell>
          <cell r="C126" t="str">
            <v>pc.</v>
          </cell>
          <cell r="D126">
            <v>136.5</v>
          </cell>
          <cell r="E126">
            <v>0</v>
          </cell>
        </row>
        <row r="127">
          <cell r="A127">
            <v>7.3</v>
          </cell>
          <cell r="B127" t="str">
            <v>ACB 60AT main, branch: 8-20 AT</v>
          </cell>
          <cell r="C127" t="str">
            <v>set</v>
          </cell>
          <cell r="D127">
            <v>2100</v>
          </cell>
          <cell r="E127">
            <v>0</v>
          </cell>
        </row>
        <row r="128">
          <cell r="A128">
            <v>7.31</v>
          </cell>
          <cell r="B128" t="str">
            <v>Service Entrance Accessories</v>
          </cell>
          <cell r="C128" t="str">
            <v>lot</v>
          </cell>
          <cell r="D128">
            <v>3150</v>
          </cell>
          <cell r="E128">
            <v>0</v>
          </cell>
        </row>
        <row r="129">
          <cell r="A129">
            <v>8</v>
          </cell>
          <cell r="B129" t="str">
            <v>Filling Materials</v>
          </cell>
          <cell r="D129">
            <v>0</v>
          </cell>
          <cell r="E129">
            <v>0</v>
          </cell>
        </row>
        <row r="130">
          <cell r="A130">
            <v>8.01</v>
          </cell>
          <cell r="B130" t="str">
            <v>Escombro</v>
          </cell>
          <cell r="C130" t="str">
            <v>cu. m.</v>
          </cell>
          <cell r="D130">
            <v>315</v>
          </cell>
          <cell r="E130">
            <v>0</v>
          </cell>
        </row>
        <row r="131">
          <cell r="A131">
            <v>9</v>
          </cell>
          <cell r="B131" t="str">
            <v>Glass &amp; Glazing</v>
          </cell>
          <cell r="D131">
            <v>0</v>
          </cell>
          <cell r="E131">
            <v>0</v>
          </cell>
        </row>
        <row r="132">
          <cell r="A132" t="str">
            <v>9a</v>
          </cell>
          <cell r="B132" t="str">
            <v>Installation of fixed glass window</v>
          </cell>
          <cell r="C132" t="str">
            <v>sq. m.</v>
          </cell>
          <cell r="D132">
            <v>0</v>
          </cell>
          <cell r="E132">
            <v>88.641800000000003</v>
          </cell>
        </row>
        <row r="133">
          <cell r="A133" t="str">
            <v>9b</v>
          </cell>
          <cell r="B133" t="str">
            <v>Installation of glass transom</v>
          </cell>
          <cell r="C133" t="str">
            <v>sq. m.</v>
          </cell>
          <cell r="D133">
            <v>0</v>
          </cell>
          <cell r="E133">
            <v>88.641800000000003</v>
          </cell>
        </row>
        <row r="134">
          <cell r="A134">
            <v>9.01</v>
          </cell>
          <cell r="B134" t="str">
            <v>Clear Glass, 2mm x 405mm x 510mm</v>
          </cell>
          <cell r="C134" t="str">
            <v>pc.</v>
          </cell>
          <cell r="D134">
            <v>36.75</v>
          </cell>
          <cell r="E134">
            <v>0</v>
          </cell>
        </row>
        <row r="135">
          <cell r="A135">
            <v>9.02</v>
          </cell>
          <cell r="B135" t="str">
            <v>Clear Glass, 3mm x 405mm x 915mm</v>
          </cell>
          <cell r="C135" t="str">
            <v>pc.</v>
          </cell>
          <cell r="D135">
            <v>168</v>
          </cell>
          <cell r="E135">
            <v>0</v>
          </cell>
        </row>
        <row r="136">
          <cell r="A136">
            <v>9.0299999999999994</v>
          </cell>
          <cell r="B136" t="str">
            <v>Clear Glass, 3mm x 610mm x 1220mm</v>
          </cell>
          <cell r="C136" t="str">
            <v>pc.</v>
          </cell>
          <cell r="D136">
            <v>338.1</v>
          </cell>
          <cell r="E136">
            <v>0</v>
          </cell>
        </row>
        <row r="137">
          <cell r="A137">
            <v>9.0399999999999991</v>
          </cell>
          <cell r="B137" t="str">
            <v>Clear Glass, 5.5mm x 1220mm x 1525mm</v>
          </cell>
          <cell r="C137" t="str">
            <v>pc.</v>
          </cell>
          <cell r="D137">
            <v>603.75</v>
          </cell>
          <cell r="E137">
            <v>0</v>
          </cell>
        </row>
        <row r="138">
          <cell r="A138">
            <v>9.0500000000000007</v>
          </cell>
          <cell r="B138" t="str">
            <v>Clear Glass, 5.5mm x 1220mm x 2135mm</v>
          </cell>
          <cell r="C138" t="str">
            <v>pc.</v>
          </cell>
          <cell r="D138">
            <v>31.5</v>
          </cell>
          <cell r="E138">
            <v>0</v>
          </cell>
        </row>
        <row r="139">
          <cell r="A139">
            <v>9.06</v>
          </cell>
          <cell r="B139" t="str">
            <v>Clear Glass, 5mm x 1220mm x 1200mm</v>
          </cell>
          <cell r="C139" t="str">
            <v>pc.</v>
          </cell>
          <cell r="D139">
            <v>437.85</v>
          </cell>
          <cell r="E139">
            <v>0</v>
          </cell>
        </row>
        <row r="140">
          <cell r="A140">
            <v>9.07</v>
          </cell>
          <cell r="B140" t="str">
            <v>Clear Glass Table, 6mm x 50mm x 100mm</v>
          </cell>
          <cell r="C140" t="str">
            <v>pc.</v>
          </cell>
          <cell r="D140">
            <v>89.25</v>
          </cell>
          <cell r="E140">
            <v>0</v>
          </cell>
        </row>
        <row r="141">
          <cell r="A141">
            <v>9.08</v>
          </cell>
          <cell r="B141" t="str">
            <v>Clear Glass Window, 3mm x 50mm x 100mm</v>
          </cell>
          <cell r="C141" t="str">
            <v>pc.</v>
          </cell>
          <cell r="D141">
            <v>40.950000000000003</v>
          </cell>
          <cell r="E141">
            <v>0</v>
          </cell>
        </row>
        <row r="142">
          <cell r="A142">
            <v>9.09</v>
          </cell>
          <cell r="B142" t="str">
            <v>Figured Glass (Ilang-Ilang) Jalousy, 5.5mm x 100mm x 915mm</v>
          </cell>
          <cell r="C142" t="str">
            <v>pc.</v>
          </cell>
          <cell r="D142">
            <v>31.5</v>
          </cell>
          <cell r="E142">
            <v>0</v>
          </cell>
        </row>
        <row r="143">
          <cell r="A143">
            <v>9.1</v>
          </cell>
          <cell r="B143" t="str">
            <v>Figured Glass (Ilang-Ilang) Table, 5mm x 915mm x 1220mm</v>
          </cell>
          <cell r="C143" t="str">
            <v>pc.</v>
          </cell>
          <cell r="D143">
            <v>89.25</v>
          </cell>
          <cell r="E143">
            <v>0</v>
          </cell>
        </row>
        <row r="144">
          <cell r="A144">
            <v>9.11</v>
          </cell>
          <cell r="B144" t="str">
            <v>Imported Bronze Float,   6mm</v>
          </cell>
          <cell r="C144" t="str">
            <v>sq. ft.</v>
          </cell>
          <cell r="D144">
            <v>42</v>
          </cell>
          <cell r="E144">
            <v>0</v>
          </cell>
        </row>
        <row r="145">
          <cell r="A145">
            <v>9.1199999999999992</v>
          </cell>
          <cell r="B145" t="str">
            <v>Imported Bronze Float, 10mm</v>
          </cell>
          <cell r="C145" t="str">
            <v>sq. ft.</v>
          </cell>
          <cell r="D145">
            <v>89.25</v>
          </cell>
          <cell r="E145">
            <v>0</v>
          </cell>
        </row>
        <row r="146">
          <cell r="A146">
            <v>9.1300000000000008</v>
          </cell>
          <cell r="B146" t="str">
            <v>Imported Bronze Float, 12mm</v>
          </cell>
          <cell r="C146" t="str">
            <v>sq. ft.</v>
          </cell>
          <cell r="D146">
            <v>105</v>
          </cell>
          <cell r="E146">
            <v>0</v>
          </cell>
        </row>
        <row r="147">
          <cell r="A147">
            <v>9.14</v>
          </cell>
          <cell r="B147" t="str">
            <v>Imported Clear Float,   6mm</v>
          </cell>
          <cell r="C147" t="str">
            <v>sq. ft.</v>
          </cell>
          <cell r="D147">
            <v>36.75</v>
          </cell>
          <cell r="E147">
            <v>0</v>
          </cell>
        </row>
        <row r="148">
          <cell r="A148">
            <v>9.15</v>
          </cell>
          <cell r="B148" t="str">
            <v>Imported Clear Float, 10mm</v>
          </cell>
          <cell r="C148" t="str">
            <v>sq. ft.</v>
          </cell>
          <cell r="D148">
            <v>78.75</v>
          </cell>
          <cell r="E148">
            <v>0</v>
          </cell>
        </row>
        <row r="149">
          <cell r="A149">
            <v>9.16</v>
          </cell>
          <cell r="B149" t="str">
            <v>Imported Clear Float, 12mm</v>
          </cell>
          <cell r="C149" t="str">
            <v>sq. ft.</v>
          </cell>
          <cell r="D149">
            <v>105.315</v>
          </cell>
          <cell r="E149">
            <v>0</v>
          </cell>
        </row>
        <row r="150">
          <cell r="A150">
            <v>9.17</v>
          </cell>
          <cell r="B150" t="str">
            <v>Imported Mirror (Plain), 6mm</v>
          </cell>
          <cell r="C150" t="str">
            <v>sq. ft.</v>
          </cell>
          <cell r="D150">
            <v>67.62</v>
          </cell>
          <cell r="E150">
            <v>0</v>
          </cell>
        </row>
        <row r="151">
          <cell r="A151">
            <v>9.18</v>
          </cell>
          <cell r="B151" t="str">
            <v>Clear Glass, 3mm x 300mm x 900mm</v>
          </cell>
          <cell r="C151" t="str">
            <v>pc.</v>
          </cell>
          <cell r="D151">
            <v>122.85000000000001</v>
          </cell>
          <cell r="E151">
            <v>0</v>
          </cell>
        </row>
        <row r="152">
          <cell r="A152">
            <v>9.19</v>
          </cell>
          <cell r="B152" t="str">
            <v>Clear Glass, 3mm x 300mm x 600mm</v>
          </cell>
          <cell r="C152" t="str">
            <v>pc.</v>
          </cell>
          <cell r="D152">
            <v>81.900000000000006</v>
          </cell>
          <cell r="E152">
            <v>0</v>
          </cell>
        </row>
        <row r="153">
          <cell r="A153">
            <v>9.1999999999999993</v>
          </cell>
          <cell r="B153" t="str">
            <v>Clear Glass, 3mm x 250mm x 900mm</v>
          </cell>
          <cell r="C153" t="str">
            <v>pc.</v>
          </cell>
          <cell r="D153">
            <v>102.375</v>
          </cell>
          <cell r="E153">
            <v>0</v>
          </cell>
        </row>
        <row r="154">
          <cell r="A154">
            <v>9.2100000000000009</v>
          </cell>
          <cell r="B154" t="str">
            <v>Clear Glass, 3mm x 250mm x 1000mm</v>
          </cell>
          <cell r="C154" t="str">
            <v>pc.</v>
          </cell>
          <cell r="D154">
            <v>113.4</v>
          </cell>
          <cell r="E154">
            <v>0</v>
          </cell>
        </row>
        <row r="155">
          <cell r="A155">
            <v>9.2200000000000006</v>
          </cell>
          <cell r="B155" t="str">
            <v>Clear Glass, 3mm x 250mm x 800mm</v>
          </cell>
          <cell r="C155" t="str">
            <v>pc.</v>
          </cell>
          <cell r="D155">
            <v>91.350000000000009</v>
          </cell>
          <cell r="E155">
            <v>0</v>
          </cell>
        </row>
        <row r="156">
          <cell r="A156">
            <v>9.23</v>
          </cell>
          <cell r="B156" t="str">
            <v>Clear Glass, 3mm x 300mm x 300mm</v>
          </cell>
          <cell r="C156" t="str">
            <v>pc.</v>
          </cell>
          <cell r="D156">
            <v>40.950000000000003</v>
          </cell>
          <cell r="E156">
            <v>0</v>
          </cell>
        </row>
        <row r="157">
          <cell r="A157">
            <v>9.24</v>
          </cell>
          <cell r="B157" t="str">
            <v>Clear Glass, 3mm x 300mm x 400mm</v>
          </cell>
          <cell r="C157" t="str">
            <v>pc.</v>
          </cell>
          <cell r="D157">
            <v>54.6</v>
          </cell>
          <cell r="E157">
            <v>0</v>
          </cell>
        </row>
        <row r="158">
          <cell r="A158">
            <v>9.25</v>
          </cell>
          <cell r="B158" t="str">
            <v>Clear Glass, 3mm x 350mm x 700mm</v>
          </cell>
          <cell r="C158" t="str">
            <v>pc.</v>
          </cell>
          <cell r="D158">
            <v>112.35000000000001</v>
          </cell>
          <cell r="E158">
            <v>0</v>
          </cell>
        </row>
        <row r="159">
          <cell r="A159">
            <v>9.26</v>
          </cell>
          <cell r="B159" t="str">
            <v>Clear Glass 5mm (Ordinary)</v>
          </cell>
          <cell r="C159" t="str">
            <v>sq.ft</v>
          </cell>
          <cell r="D159">
            <v>23.7</v>
          </cell>
        </row>
        <row r="160">
          <cell r="A160">
            <v>9.27</v>
          </cell>
          <cell r="B160" t="str">
            <v>Clear Glass 1/8" thick</v>
          </cell>
          <cell r="C160" t="str">
            <v>sq.ft</v>
          </cell>
          <cell r="D160">
            <v>27.3</v>
          </cell>
        </row>
        <row r="161">
          <cell r="A161">
            <v>10</v>
          </cell>
          <cell r="B161" t="str">
            <v>Hardware</v>
          </cell>
          <cell r="D161">
            <v>0</v>
          </cell>
          <cell r="E161">
            <v>0</v>
          </cell>
        </row>
        <row r="162">
          <cell r="A162" t="str">
            <v>10a</v>
          </cell>
          <cell r="B162" t="str">
            <v>Installation of Welded Wire</v>
          </cell>
          <cell r="C162" t="str">
            <v>sq. m.</v>
          </cell>
          <cell r="D162">
            <v>0</v>
          </cell>
          <cell r="E162">
            <v>9.5068999999999999</v>
          </cell>
        </row>
        <row r="163">
          <cell r="A163">
            <v>10.01</v>
          </cell>
          <cell r="B163" t="str">
            <v>Barbed Wire, 20 kgs/roll</v>
          </cell>
          <cell r="C163" t="str">
            <v>roll</v>
          </cell>
          <cell r="D163">
            <v>525</v>
          </cell>
          <cell r="E163">
            <v>0</v>
          </cell>
        </row>
        <row r="164">
          <cell r="A164">
            <v>10.02</v>
          </cell>
          <cell r="B164" t="str">
            <v>Butt Hinges, 3" x 3"</v>
          </cell>
          <cell r="C164" t="str">
            <v>pc.</v>
          </cell>
          <cell r="D164">
            <v>18.900000000000002</v>
          </cell>
          <cell r="E164">
            <v>0</v>
          </cell>
        </row>
        <row r="165">
          <cell r="A165">
            <v>10.029999999999999</v>
          </cell>
          <cell r="B165" t="str">
            <v>Butt Hinges, 4" x 4"</v>
          </cell>
          <cell r="C165" t="str">
            <v>pc.</v>
          </cell>
          <cell r="D165">
            <v>31.5</v>
          </cell>
          <cell r="E165">
            <v>0</v>
          </cell>
        </row>
        <row r="166">
          <cell r="A166" t="str">
            <v>10.03A</v>
          </cell>
          <cell r="B166" t="str">
            <v>Loose Hinges, 3 1/2" x 3 1/2"</v>
          </cell>
          <cell r="C166" t="str">
            <v>pc.</v>
          </cell>
          <cell r="D166">
            <v>18.899999999999999</v>
          </cell>
        </row>
        <row r="167">
          <cell r="A167">
            <v>10.039999999999999</v>
          </cell>
          <cell r="B167" t="str">
            <v>Door Lockset (Alpha/epo), Bathroom</v>
          </cell>
          <cell r="C167" t="str">
            <v>set</v>
          </cell>
          <cell r="D167">
            <v>161.70000000000002</v>
          </cell>
          <cell r="E167">
            <v>0</v>
          </cell>
        </row>
        <row r="168">
          <cell r="A168">
            <v>10.050000000000001</v>
          </cell>
          <cell r="B168" t="str">
            <v>Door Lockset (Alpha/epo), Bedroom</v>
          </cell>
          <cell r="C168" t="str">
            <v>set</v>
          </cell>
          <cell r="D168">
            <v>170.1</v>
          </cell>
          <cell r="E168">
            <v>0</v>
          </cell>
        </row>
        <row r="169">
          <cell r="A169">
            <v>10.06</v>
          </cell>
          <cell r="B169" t="str">
            <v>Door Lockset (Alpha/epo), Entrance</v>
          </cell>
          <cell r="C169" t="str">
            <v>set</v>
          </cell>
          <cell r="D169">
            <v>173.25</v>
          </cell>
          <cell r="E169">
            <v>0</v>
          </cell>
        </row>
        <row r="170">
          <cell r="A170">
            <v>10.07</v>
          </cell>
          <cell r="B170" t="str">
            <v>Door Lockset (Alpha Brand, Japan), Bedroom</v>
          </cell>
          <cell r="C170" t="str">
            <v>set</v>
          </cell>
          <cell r="D170">
            <v>225.75</v>
          </cell>
          <cell r="E170">
            <v>0</v>
          </cell>
        </row>
        <row r="171">
          <cell r="A171">
            <v>10.08</v>
          </cell>
          <cell r="B171" t="str">
            <v>Door Lockset (Alpha Brand, Japan), Entrance</v>
          </cell>
          <cell r="C171" t="str">
            <v>set</v>
          </cell>
          <cell r="D171">
            <v>261.45</v>
          </cell>
          <cell r="E171">
            <v>0</v>
          </cell>
        </row>
        <row r="172">
          <cell r="A172">
            <v>10.09</v>
          </cell>
          <cell r="B172" t="str">
            <v>Door Lockset (Kwikset Brand, US), Bathroom</v>
          </cell>
          <cell r="C172" t="str">
            <v>set</v>
          </cell>
          <cell r="D172">
            <v>787.5</v>
          </cell>
          <cell r="E172">
            <v>0</v>
          </cell>
        </row>
        <row r="173">
          <cell r="A173" t="str">
            <v>10.10A</v>
          </cell>
          <cell r="B173" t="str">
            <v>Installation of Door Lockset</v>
          </cell>
          <cell r="C173" t="str">
            <v>set</v>
          </cell>
          <cell r="D173">
            <v>0</v>
          </cell>
          <cell r="E173">
            <v>51.5</v>
          </cell>
        </row>
        <row r="174">
          <cell r="A174">
            <v>10.1</v>
          </cell>
          <cell r="B174" t="str">
            <v>Formica, 4' x 8'</v>
          </cell>
          <cell r="C174" t="str">
            <v>pc.</v>
          </cell>
          <cell r="D174">
            <v>472.5</v>
          </cell>
          <cell r="E174">
            <v>0</v>
          </cell>
        </row>
        <row r="175">
          <cell r="A175">
            <v>10.11</v>
          </cell>
          <cell r="B175" t="str">
            <v xml:space="preserve">G.I. Wire #16 </v>
          </cell>
          <cell r="C175" t="str">
            <v>kg.</v>
          </cell>
          <cell r="D175">
            <v>31.5</v>
          </cell>
          <cell r="E175">
            <v>0</v>
          </cell>
        </row>
        <row r="176">
          <cell r="A176" t="str">
            <v>10.11a</v>
          </cell>
          <cell r="B176" t="str">
            <v>G.I. Wire #18</v>
          </cell>
          <cell r="C176" t="str">
            <v>kg.</v>
          </cell>
          <cell r="D176">
            <v>36.75</v>
          </cell>
          <cell r="E176">
            <v>0</v>
          </cell>
        </row>
        <row r="177">
          <cell r="A177">
            <v>10.119999999999999</v>
          </cell>
          <cell r="B177" t="str">
            <v>Machine Bolts with STD Nuts &amp; Washers, 5/8" dia. x   7"</v>
          </cell>
          <cell r="C177" t="str">
            <v>pc.</v>
          </cell>
          <cell r="D177">
            <v>15.75</v>
          </cell>
          <cell r="E177">
            <v>0</v>
          </cell>
        </row>
        <row r="178">
          <cell r="A178">
            <v>10.130000000000001</v>
          </cell>
          <cell r="B178" t="str">
            <v>Machine Bolts with STD Nuts &amp; Washers, 5/8" dia. x   8"</v>
          </cell>
          <cell r="C178" t="str">
            <v>pc.</v>
          </cell>
          <cell r="D178">
            <v>18.900000000000002</v>
          </cell>
          <cell r="E178">
            <v>0</v>
          </cell>
        </row>
        <row r="179">
          <cell r="A179">
            <v>10.14</v>
          </cell>
          <cell r="B179" t="str">
            <v>Machine Bolts with STD Nuts &amp; Washers, 5/8" dia. x 10"</v>
          </cell>
          <cell r="C179" t="str">
            <v>pc.</v>
          </cell>
          <cell r="D179">
            <v>23.1</v>
          </cell>
          <cell r="E179">
            <v>0</v>
          </cell>
        </row>
        <row r="180">
          <cell r="A180">
            <v>10.15</v>
          </cell>
          <cell r="B180" t="str">
            <v>Machine Bolts with STD Nuts &amp; Washers, 1/2" dia. x  7"</v>
          </cell>
          <cell r="C180" t="str">
            <v>pc.</v>
          </cell>
          <cell r="D180">
            <v>10.5</v>
          </cell>
          <cell r="E180">
            <v>0</v>
          </cell>
        </row>
        <row r="181">
          <cell r="A181">
            <v>10.16</v>
          </cell>
          <cell r="B181" t="str">
            <v>Machine Bolts with STD Nuts &amp; Washers, 1/2" dia. x  8"</v>
          </cell>
          <cell r="C181" t="str">
            <v>pc.</v>
          </cell>
          <cell r="D181">
            <v>13.65</v>
          </cell>
          <cell r="E181">
            <v>0</v>
          </cell>
        </row>
        <row r="182">
          <cell r="A182">
            <v>10.17</v>
          </cell>
          <cell r="B182" t="str">
            <v>Muriatic Acid</v>
          </cell>
          <cell r="C182" t="str">
            <v>bottle</v>
          </cell>
          <cell r="D182">
            <v>26.25</v>
          </cell>
          <cell r="E182">
            <v>0</v>
          </cell>
        </row>
        <row r="183">
          <cell r="A183">
            <v>10.18</v>
          </cell>
          <cell r="B183" t="str">
            <v>Common Wire Nails, 1"</v>
          </cell>
          <cell r="C183" t="str">
            <v>kg.</v>
          </cell>
          <cell r="D183">
            <v>42</v>
          </cell>
          <cell r="E183">
            <v>0</v>
          </cell>
        </row>
        <row r="184">
          <cell r="A184">
            <v>10.19</v>
          </cell>
          <cell r="B184" t="str">
            <v>Common Wire Nails, 2"</v>
          </cell>
          <cell r="C184" t="str">
            <v>kg.</v>
          </cell>
          <cell r="D184">
            <v>31.5</v>
          </cell>
          <cell r="E184">
            <v>0</v>
          </cell>
        </row>
        <row r="185">
          <cell r="A185">
            <v>10.199999999999999</v>
          </cell>
          <cell r="B185" t="str">
            <v>Common Wire Nails, 3"</v>
          </cell>
          <cell r="C185" t="str">
            <v>kg.</v>
          </cell>
          <cell r="D185">
            <v>29.400000000000002</v>
          </cell>
          <cell r="E185">
            <v>0</v>
          </cell>
        </row>
        <row r="186">
          <cell r="A186">
            <v>10.210000000000001</v>
          </cell>
          <cell r="B186" t="str">
            <v>Concrete Nails, 1"</v>
          </cell>
          <cell r="C186" t="str">
            <v>kg.</v>
          </cell>
          <cell r="D186">
            <v>68.25</v>
          </cell>
          <cell r="E186">
            <v>0</v>
          </cell>
        </row>
        <row r="187">
          <cell r="A187">
            <v>10.220000000000001</v>
          </cell>
          <cell r="B187" t="str">
            <v>Concrete Nails, 2"</v>
          </cell>
          <cell r="C187" t="str">
            <v>kg.</v>
          </cell>
          <cell r="D187">
            <v>68.25</v>
          </cell>
          <cell r="E187">
            <v>0</v>
          </cell>
        </row>
        <row r="188">
          <cell r="A188" t="str">
            <v>10.22a</v>
          </cell>
          <cell r="B188" t="str">
            <v>Concrete Nails, 3"</v>
          </cell>
          <cell r="C188" t="str">
            <v>kg.</v>
          </cell>
          <cell r="D188">
            <v>68.25</v>
          </cell>
          <cell r="E188">
            <v>0</v>
          </cell>
        </row>
        <row r="189">
          <cell r="A189">
            <v>10.23</v>
          </cell>
          <cell r="B189" t="str">
            <v>Finishing Nails, 1"</v>
          </cell>
          <cell r="C189" t="str">
            <v>kg.</v>
          </cell>
          <cell r="D189">
            <v>36.75</v>
          </cell>
          <cell r="E189">
            <v>0</v>
          </cell>
        </row>
        <row r="190">
          <cell r="A190">
            <v>10.24</v>
          </cell>
          <cell r="B190" t="str">
            <v>Finishing Nails, 2"</v>
          </cell>
          <cell r="C190" t="str">
            <v>kg.</v>
          </cell>
          <cell r="D190">
            <v>31.5</v>
          </cell>
          <cell r="E190">
            <v>0</v>
          </cell>
        </row>
        <row r="191">
          <cell r="A191">
            <v>10.25</v>
          </cell>
          <cell r="B191" t="str">
            <v>Finishing Nails, 3"</v>
          </cell>
          <cell r="C191" t="str">
            <v>kg.</v>
          </cell>
          <cell r="D191">
            <v>31.5</v>
          </cell>
          <cell r="E191">
            <v>0</v>
          </cell>
        </row>
        <row r="192">
          <cell r="A192">
            <v>10.26</v>
          </cell>
          <cell r="B192" t="str">
            <v>Nikolite</v>
          </cell>
          <cell r="C192" t="str">
            <v>pc.</v>
          </cell>
          <cell r="D192">
            <v>27.825000000000003</v>
          </cell>
          <cell r="E192">
            <v>0</v>
          </cell>
        </row>
        <row r="193">
          <cell r="A193">
            <v>10.27</v>
          </cell>
          <cell r="B193" t="str">
            <v>PVC Cement</v>
          </cell>
          <cell r="C193" t="str">
            <v>can</v>
          </cell>
          <cell r="D193">
            <v>147</v>
          </cell>
          <cell r="E193">
            <v>0</v>
          </cell>
        </row>
        <row r="194">
          <cell r="A194">
            <v>10.28</v>
          </cell>
          <cell r="B194" t="str">
            <v>Plastic Roof Cement, Master Brand</v>
          </cell>
          <cell r="C194" t="str">
            <v>gal.</v>
          </cell>
          <cell r="D194">
            <v>136.5</v>
          </cell>
          <cell r="E194">
            <v>0</v>
          </cell>
        </row>
        <row r="195">
          <cell r="A195">
            <v>10.29</v>
          </cell>
          <cell r="B195" t="str">
            <v>Post Strap, 3/16" x 1-1/2" x 20"</v>
          </cell>
          <cell r="C195" t="str">
            <v>pc.</v>
          </cell>
          <cell r="D195">
            <v>47.25</v>
          </cell>
          <cell r="E195">
            <v>0</v>
          </cell>
        </row>
        <row r="196">
          <cell r="A196">
            <v>10.3</v>
          </cell>
          <cell r="B196" t="str">
            <v>Umbrella Nails</v>
          </cell>
          <cell r="C196" t="str">
            <v>kg.</v>
          </cell>
          <cell r="D196">
            <v>52.5</v>
          </cell>
          <cell r="E196">
            <v>0</v>
          </cell>
        </row>
        <row r="197">
          <cell r="A197">
            <v>10.31</v>
          </cell>
          <cell r="B197" t="str">
            <v>Rugby</v>
          </cell>
          <cell r="C197" t="str">
            <v>gal.</v>
          </cell>
          <cell r="D197">
            <v>36.75</v>
          </cell>
          <cell r="E197">
            <v>0</v>
          </cell>
        </row>
        <row r="198">
          <cell r="A198">
            <v>10.32</v>
          </cell>
          <cell r="B198" t="str">
            <v>Teflon Tape</v>
          </cell>
          <cell r="C198" t="str">
            <v>pc.</v>
          </cell>
          <cell r="D198">
            <v>10.5</v>
          </cell>
          <cell r="E198">
            <v>0</v>
          </cell>
        </row>
        <row r="199">
          <cell r="A199">
            <v>10.33</v>
          </cell>
          <cell r="B199" t="str">
            <v>Tie Rod, 6mm x 6m</v>
          </cell>
          <cell r="C199" t="str">
            <v>pc.</v>
          </cell>
          <cell r="D199">
            <v>29.400000000000002</v>
          </cell>
          <cell r="E199">
            <v>0</v>
          </cell>
        </row>
        <row r="200">
          <cell r="A200">
            <v>10.34</v>
          </cell>
          <cell r="B200" t="str">
            <v>Turn Buckles, 1/2"</v>
          </cell>
          <cell r="C200" t="str">
            <v>pc.</v>
          </cell>
          <cell r="D200">
            <v>92.4</v>
          </cell>
          <cell r="E200">
            <v>0</v>
          </cell>
        </row>
        <row r="201">
          <cell r="A201">
            <v>10.35</v>
          </cell>
          <cell r="B201" t="str">
            <v>Turn Buckles, 5/8"</v>
          </cell>
          <cell r="C201" t="str">
            <v>pc.</v>
          </cell>
          <cell r="D201">
            <v>94.5</v>
          </cell>
          <cell r="E201">
            <v>0</v>
          </cell>
        </row>
        <row r="202">
          <cell r="A202">
            <v>10.36</v>
          </cell>
          <cell r="B202" t="str">
            <v>Turn Buckles, 3/4"</v>
          </cell>
          <cell r="C202" t="str">
            <v>pc.</v>
          </cell>
          <cell r="D202">
            <v>157.5</v>
          </cell>
          <cell r="E202">
            <v>0</v>
          </cell>
        </row>
        <row r="203">
          <cell r="A203">
            <v>10.37</v>
          </cell>
          <cell r="B203" t="str">
            <v>Welding Rod</v>
          </cell>
          <cell r="C203" t="str">
            <v>kg.</v>
          </cell>
          <cell r="D203">
            <v>68.25</v>
          </cell>
          <cell r="E203">
            <v>0</v>
          </cell>
        </row>
        <row r="204">
          <cell r="A204">
            <v>10.38</v>
          </cell>
          <cell r="B204" t="str">
            <v>Wood Glue</v>
          </cell>
          <cell r="C204" t="str">
            <v>pint</v>
          </cell>
          <cell r="D204">
            <v>36.75</v>
          </cell>
          <cell r="E204">
            <v>0</v>
          </cell>
        </row>
        <row r="205">
          <cell r="A205">
            <v>10.39</v>
          </cell>
          <cell r="B205" t="str">
            <v>Welded Wire 1/2"x1/2"</v>
          </cell>
          <cell r="C205" t="str">
            <v>sq. m.</v>
          </cell>
          <cell r="D205">
            <v>45.9375</v>
          </cell>
          <cell r="E205">
            <v>0</v>
          </cell>
        </row>
        <row r="206">
          <cell r="A206">
            <v>10.4</v>
          </cell>
          <cell r="B206" t="str">
            <v>Roof Sealant</v>
          </cell>
          <cell r="C206" t="str">
            <v>lit.</v>
          </cell>
          <cell r="D206">
            <v>157.5</v>
          </cell>
          <cell r="E206">
            <v>0</v>
          </cell>
        </row>
        <row r="207">
          <cell r="A207">
            <v>10.41</v>
          </cell>
          <cell r="B207" t="str">
            <v>Wood Preservative</v>
          </cell>
          <cell r="C207" t="str">
            <v>unit</v>
          </cell>
          <cell r="D207">
            <v>294</v>
          </cell>
          <cell r="E207">
            <v>0</v>
          </cell>
        </row>
        <row r="208">
          <cell r="A208">
            <v>10.42</v>
          </cell>
          <cell r="B208" t="str">
            <v>Teckscrew (21/2")</v>
          </cell>
          <cell r="C208" t="str">
            <v>pc.</v>
          </cell>
          <cell r="D208">
            <v>1.5750000000000002</v>
          </cell>
          <cell r="E208">
            <v>0</v>
          </cell>
        </row>
        <row r="209">
          <cell r="A209">
            <v>10.43</v>
          </cell>
          <cell r="B209" t="str">
            <v>Common Wire Nails, 4"</v>
          </cell>
          <cell r="C209" t="str">
            <v>kg.</v>
          </cell>
          <cell r="D209">
            <v>29.400000000000002</v>
          </cell>
          <cell r="E209">
            <v>0</v>
          </cell>
        </row>
        <row r="210">
          <cell r="A210">
            <v>10.44</v>
          </cell>
          <cell r="B210" t="str">
            <v>Blind Rivets</v>
          </cell>
          <cell r="C210" t="str">
            <v>pc.</v>
          </cell>
          <cell r="D210">
            <v>0.52500000000000002</v>
          </cell>
          <cell r="E210">
            <v>0</v>
          </cell>
        </row>
        <row r="211">
          <cell r="A211">
            <v>10.45</v>
          </cell>
          <cell r="B211" t="str">
            <v>Paint Brush #1</v>
          </cell>
          <cell r="C211" t="str">
            <v>pc.</v>
          </cell>
          <cell r="D211">
            <v>15.75</v>
          </cell>
          <cell r="E211">
            <v>0</v>
          </cell>
        </row>
        <row r="212">
          <cell r="A212">
            <v>10.46</v>
          </cell>
          <cell r="B212" t="str">
            <v>Paint Brush #2</v>
          </cell>
          <cell r="C212" t="str">
            <v>pc.</v>
          </cell>
          <cell r="D212">
            <v>26.25</v>
          </cell>
          <cell r="E212">
            <v>0</v>
          </cell>
        </row>
        <row r="213">
          <cell r="A213">
            <v>10.47</v>
          </cell>
          <cell r="B213" t="str">
            <v>Paint Brush #3</v>
          </cell>
          <cell r="C213" t="str">
            <v>pc.</v>
          </cell>
          <cell r="D213">
            <v>36.75</v>
          </cell>
          <cell r="E213">
            <v>0</v>
          </cell>
        </row>
        <row r="214">
          <cell r="A214">
            <v>10.48</v>
          </cell>
          <cell r="B214" t="str">
            <v>Paint Brush #4</v>
          </cell>
          <cell r="C214" t="str">
            <v>pc.</v>
          </cell>
          <cell r="D214">
            <v>47.25</v>
          </cell>
          <cell r="E214">
            <v>0</v>
          </cell>
        </row>
        <row r="215">
          <cell r="A215">
            <v>10.49</v>
          </cell>
          <cell r="B215" t="str">
            <v>Roller Brush #6</v>
          </cell>
          <cell r="C215" t="str">
            <v>pc.</v>
          </cell>
          <cell r="D215">
            <v>68.25</v>
          </cell>
          <cell r="E215">
            <v>0</v>
          </cell>
        </row>
        <row r="216">
          <cell r="A216">
            <v>10.5</v>
          </cell>
          <cell r="B216" t="str">
            <v>Roller Brush #7</v>
          </cell>
          <cell r="C216" t="str">
            <v>pc.</v>
          </cell>
          <cell r="D216">
            <v>78.75</v>
          </cell>
          <cell r="E216">
            <v>0</v>
          </cell>
        </row>
        <row r="217">
          <cell r="A217">
            <v>10.51</v>
          </cell>
          <cell r="B217" t="str">
            <v>Sand Paper (100)</v>
          </cell>
          <cell r="C217" t="str">
            <v>pc.</v>
          </cell>
          <cell r="D217">
            <v>8.4</v>
          </cell>
          <cell r="E217">
            <v>0</v>
          </cell>
        </row>
        <row r="218">
          <cell r="A218">
            <v>10.52</v>
          </cell>
          <cell r="B218" t="str">
            <v>Sand Paper (240)</v>
          </cell>
          <cell r="C218" t="str">
            <v>pc.</v>
          </cell>
          <cell r="D218">
            <v>8.4</v>
          </cell>
          <cell r="E218">
            <v>0</v>
          </cell>
        </row>
        <row r="219">
          <cell r="A219">
            <v>10.53</v>
          </cell>
          <cell r="B219" t="str">
            <v>Spatula #2</v>
          </cell>
          <cell r="C219" t="str">
            <v>pair</v>
          </cell>
          <cell r="D219">
            <v>26.25</v>
          </cell>
          <cell r="E219">
            <v>0</v>
          </cell>
        </row>
        <row r="220">
          <cell r="A220">
            <v>10.54</v>
          </cell>
          <cell r="B220" t="str">
            <v>Spatula #4</v>
          </cell>
          <cell r="C220" t="str">
            <v>pair</v>
          </cell>
          <cell r="D220">
            <v>31.5</v>
          </cell>
          <cell r="E220">
            <v>0</v>
          </cell>
        </row>
        <row r="221">
          <cell r="A221">
            <v>10.55</v>
          </cell>
          <cell r="B221" t="str">
            <v>Paint Tray</v>
          </cell>
          <cell r="C221" t="str">
            <v>pc.</v>
          </cell>
          <cell r="D221">
            <v>157.5</v>
          </cell>
          <cell r="E221">
            <v>0</v>
          </cell>
        </row>
        <row r="222">
          <cell r="A222">
            <v>10.56</v>
          </cell>
          <cell r="B222" t="str">
            <v>Stoffa</v>
          </cell>
          <cell r="C222" t="str">
            <v>kg.</v>
          </cell>
          <cell r="D222">
            <v>42</v>
          </cell>
          <cell r="E222">
            <v>0</v>
          </cell>
        </row>
        <row r="223">
          <cell r="A223">
            <v>10.57</v>
          </cell>
          <cell r="B223" t="str">
            <v>Steel Brush #1</v>
          </cell>
          <cell r="C223" t="str">
            <v>pc.</v>
          </cell>
          <cell r="D223">
            <v>15.75</v>
          </cell>
          <cell r="E223">
            <v>0</v>
          </cell>
        </row>
        <row r="224">
          <cell r="A224">
            <v>10.58</v>
          </cell>
          <cell r="B224" t="str">
            <v>Steel Brush #2</v>
          </cell>
          <cell r="C224" t="str">
            <v>pc.</v>
          </cell>
          <cell r="D224">
            <v>26.25</v>
          </cell>
          <cell r="E224">
            <v>0</v>
          </cell>
        </row>
        <row r="225">
          <cell r="A225">
            <v>10.59</v>
          </cell>
          <cell r="B225" t="str">
            <v>Perforated G.I. Metal Sheet ( 0.8 mm thick )</v>
          </cell>
          <cell r="C225" t="str">
            <v>sheet</v>
          </cell>
          <cell r="D225">
            <v>1785</v>
          </cell>
          <cell r="E225">
            <v>0</v>
          </cell>
        </row>
        <row r="226">
          <cell r="A226">
            <v>10.6</v>
          </cell>
          <cell r="B226" t="str">
            <v>Pull Wire</v>
          </cell>
          <cell r="C226" t="str">
            <v>roll</v>
          </cell>
          <cell r="D226">
            <v>1050</v>
          </cell>
          <cell r="E226">
            <v>0</v>
          </cell>
        </row>
        <row r="227">
          <cell r="A227">
            <v>10.6</v>
          </cell>
          <cell r="B227" t="str">
            <v>EXPANSION BOLT</v>
          </cell>
        </row>
        <row r="228">
          <cell r="A228">
            <v>10.61</v>
          </cell>
          <cell r="B228" t="str">
            <v>SA10108 Spatec (Ramset)</v>
          </cell>
          <cell r="C228" t="str">
            <v>pc.</v>
          </cell>
          <cell r="D228">
            <v>235.20000000000002</v>
          </cell>
          <cell r="E228">
            <v>0</v>
          </cell>
        </row>
        <row r="229">
          <cell r="A229">
            <v>10.62</v>
          </cell>
          <cell r="B229" t="str">
            <v>DP10065 Dynabolt Plus Anchor (Ramset)</v>
          </cell>
          <cell r="C229" t="str">
            <v>pc.</v>
          </cell>
          <cell r="D229">
            <v>19.425000000000001</v>
          </cell>
          <cell r="E229">
            <v>0</v>
          </cell>
        </row>
        <row r="230">
          <cell r="A230">
            <v>10.63</v>
          </cell>
          <cell r="B230" t="str">
            <v>T10065 Trubolt</v>
          </cell>
          <cell r="C230" t="str">
            <v>pc.</v>
          </cell>
          <cell r="D230">
            <v>19.425000000000001</v>
          </cell>
          <cell r="E230">
            <v>0</v>
          </cell>
        </row>
        <row r="231">
          <cell r="A231">
            <v>10.64</v>
          </cell>
          <cell r="B231" t="str">
            <v>DSM12 Dyaset Anchor (Ramset)</v>
          </cell>
          <cell r="C231" t="str">
            <v>pc.</v>
          </cell>
          <cell r="D231">
            <v>19.95</v>
          </cell>
          <cell r="E231">
            <v>0</v>
          </cell>
        </row>
        <row r="232">
          <cell r="A232">
            <v>10.65</v>
          </cell>
          <cell r="B232" t="str">
            <v>DSM16 Dyaset Anchor (Ramset)</v>
          </cell>
          <cell r="C232" t="str">
            <v>pc.</v>
          </cell>
          <cell r="D232">
            <v>55.650000000000006</v>
          </cell>
          <cell r="E232">
            <v>0</v>
          </cell>
        </row>
        <row r="233">
          <cell r="A233">
            <v>10.66</v>
          </cell>
          <cell r="B233" t="str">
            <v>CHEM10 Chemset (Ramset)</v>
          </cell>
          <cell r="C233" t="str">
            <v>pc.</v>
          </cell>
          <cell r="D233">
            <v>94.5</v>
          </cell>
          <cell r="E233">
            <v>0</v>
          </cell>
        </row>
        <row r="234">
          <cell r="A234">
            <v>10.67</v>
          </cell>
          <cell r="B234" t="str">
            <v>ISKE Epoxy Set (Ramset)</v>
          </cell>
          <cell r="C234" t="str">
            <v>kit</v>
          </cell>
          <cell r="D234">
            <v>2471.8049999999998</v>
          </cell>
          <cell r="E234">
            <v>0</v>
          </cell>
        </row>
        <row r="235">
          <cell r="A235">
            <v>11</v>
          </cell>
          <cell r="B235" t="str">
            <v>Marble</v>
          </cell>
          <cell r="D235">
            <v>0</v>
          </cell>
          <cell r="E235">
            <v>0</v>
          </cell>
        </row>
        <row r="236">
          <cell r="A236">
            <v>12</v>
          </cell>
          <cell r="B236" t="str">
            <v>Others</v>
          </cell>
          <cell r="D236">
            <v>0</v>
          </cell>
          <cell r="E236">
            <v>0</v>
          </cell>
        </row>
        <row r="237">
          <cell r="A237">
            <v>12.01</v>
          </cell>
          <cell r="B237" t="str">
            <v>Cabinet Pull, Ordinary</v>
          </cell>
          <cell r="C237" t="str">
            <v>pc.</v>
          </cell>
          <cell r="D237">
            <v>10.5</v>
          </cell>
          <cell r="E237">
            <v>0</v>
          </cell>
        </row>
        <row r="238">
          <cell r="A238">
            <v>12.02</v>
          </cell>
          <cell r="B238" t="str">
            <v>Roller Catches</v>
          </cell>
          <cell r="C238" t="str">
            <v>pc.</v>
          </cell>
          <cell r="D238">
            <v>5.25</v>
          </cell>
          <cell r="E238">
            <v>0</v>
          </cell>
        </row>
        <row r="239">
          <cell r="A239">
            <v>12.03</v>
          </cell>
          <cell r="B239" t="str">
            <v>Bunker</v>
          </cell>
          <cell r="C239" t="str">
            <v>lit.</v>
          </cell>
          <cell r="D239">
            <v>4.9770000000000003</v>
          </cell>
          <cell r="E239">
            <v>0</v>
          </cell>
        </row>
        <row r="240">
          <cell r="A240">
            <v>12.04</v>
          </cell>
          <cell r="B240" t="str">
            <v>Diesel</v>
          </cell>
          <cell r="C240" t="str">
            <v>lit.</v>
          </cell>
          <cell r="D240">
            <v>9.4919999999999991</v>
          </cell>
          <cell r="E240">
            <v>0</v>
          </cell>
        </row>
        <row r="241">
          <cell r="A241">
            <v>12.05</v>
          </cell>
          <cell r="B241" t="str">
            <v>Gasoline, Premium</v>
          </cell>
          <cell r="C241" t="str">
            <v>lit.</v>
          </cell>
          <cell r="D241">
            <v>13.534500000000001</v>
          </cell>
          <cell r="E241">
            <v>0</v>
          </cell>
        </row>
        <row r="242">
          <cell r="A242">
            <v>12.06</v>
          </cell>
          <cell r="B242" t="str">
            <v>Gasoline, Regular</v>
          </cell>
          <cell r="C242" t="str">
            <v>lit.</v>
          </cell>
          <cell r="D242">
            <v>12.232500000000002</v>
          </cell>
          <cell r="E242">
            <v>0</v>
          </cell>
        </row>
        <row r="243">
          <cell r="A243">
            <v>12.07</v>
          </cell>
          <cell r="B243" t="str">
            <v>Grease</v>
          </cell>
          <cell r="C243" t="str">
            <v>pale</v>
          </cell>
          <cell r="D243">
            <v>1139.691</v>
          </cell>
          <cell r="E243">
            <v>0</v>
          </cell>
        </row>
        <row r="244">
          <cell r="A244">
            <v>12.08</v>
          </cell>
          <cell r="B244" t="str">
            <v>Precast Guardrail</v>
          </cell>
          <cell r="C244" t="str">
            <v>pc.</v>
          </cell>
          <cell r="D244">
            <v>367.5</v>
          </cell>
          <cell r="E244">
            <v>0</v>
          </cell>
        </row>
        <row r="245">
          <cell r="A245">
            <v>13</v>
          </cell>
          <cell r="B245" t="str">
            <v>Paints</v>
          </cell>
          <cell r="D245">
            <v>0</v>
          </cell>
          <cell r="E245">
            <v>0</v>
          </cell>
        </row>
        <row r="246">
          <cell r="A246" t="str">
            <v>13a</v>
          </cell>
          <cell r="B246" t="str">
            <v>Painting</v>
          </cell>
          <cell r="C246" t="str">
            <v>sq. m.</v>
          </cell>
          <cell r="D246">
            <v>0</v>
          </cell>
          <cell r="E246">
            <v>11.103399999999999</v>
          </cell>
        </row>
        <row r="247">
          <cell r="A247" t="str">
            <v>13b</v>
          </cell>
          <cell r="B247" t="str">
            <v>Painting of Structural Steel</v>
          </cell>
          <cell r="C247" t="str">
            <v>kg.</v>
          </cell>
          <cell r="D247">
            <v>0</v>
          </cell>
          <cell r="E247">
            <v>0.77249999999999996</v>
          </cell>
        </row>
        <row r="248">
          <cell r="A248" t="str">
            <v>13c</v>
          </cell>
          <cell r="B248" t="str">
            <v>Varnishing</v>
          </cell>
          <cell r="C248" t="str">
            <v>sq. m.</v>
          </cell>
          <cell r="D248">
            <v>0</v>
          </cell>
          <cell r="E248">
            <v>16.6448</v>
          </cell>
        </row>
        <row r="249">
          <cell r="A249" t="str">
            <v>13.01a</v>
          </cell>
          <cell r="B249" t="str">
            <v>Acri-color</v>
          </cell>
          <cell r="C249" t="str">
            <v>gal.</v>
          </cell>
          <cell r="D249">
            <v>210</v>
          </cell>
          <cell r="E249">
            <v>0</v>
          </cell>
        </row>
        <row r="250">
          <cell r="A250">
            <v>13.01</v>
          </cell>
          <cell r="B250" t="str">
            <v>Acri-color, Dutch Boy</v>
          </cell>
          <cell r="C250" t="str">
            <v>gal.</v>
          </cell>
          <cell r="D250">
            <v>210</v>
          </cell>
          <cell r="E250">
            <v>0</v>
          </cell>
        </row>
        <row r="251">
          <cell r="A251">
            <v>13.02</v>
          </cell>
          <cell r="B251" t="str">
            <v>Calsomine Powder</v>
          </cell>
          <cell r="C251" t="str">
            <v>kg.</v>
          </cell>
          <cell r="D251">
            <v>6.3000000000000007</v>
          </cell>
          <cell r="E251">
            <v>0</v>
          </cell>
        </row>
        <row r="252">
          <cell r="A252" t="str">
            <v>13.03a</v>
          </cell>
          <cell r="B252" t="str">
            <v>Enamel, Flat Wall</v>
          </cell>
          <cell r="C252" t="str">
            <v>gal.</v>
          </cell>
          <cell r="D252">
            <v>273</v>
          </cell>
          <cell r="E252">
            <v>0</v>
          </cell>
        </row>
        <row r="253">
          <cell r="A253">
            <v>13.03</v>
          </cell>
          <cell r="B253" t="str">
            <v>Enamel, Flat Wall, Boysen</v>
          </cell>
          <cell r="C253" t="str">
            <v>gal.</v>
          </cell>
          <cell r="D253">
            <v>273</v>
          </cell>
          <cell r="E253">
            <v>0</v>
          </cell>
        </row>
        <row r="254">
          <cell r="A254">
            <v>13.04</v>
          </cell>
          <cell r="B254" t="str">
            <v>Enamel, Flat Wall, Dutch Boy</v>
          </cell>
          <cell r="C254" t="str">
            <v>gal.</v>
          </cell>
          <cell r="D254">
            <v>273</v>
          </cell>
          <cell r="E254">
            <v>0</v>
          </cell>
        </row>
        <row r="255">
          <cell r="A255">
            <v>13.05</v>
          </cell>
          <cell r="B255" t="str">
            <v>Enamel, Flat Wall, Nation</v>
          </cell>
          <cell r="C255" t="str">
            <v>gal.</v>
          </cell>
          <cell r="D255">
            <v>225.75</v>
          </cell>
          <cell r="E255">
            <v>0</v>
          </cell>
        </row>
        <row r="256">
          <cell r="A256">
            <v>13.06</v>
          </cell>
          <cell r="B256" t="str">
            <v>Enamel, Flat Wall, Sinclair</v>
          </cell>
          <cell r="C256" t="str">
            <v>gal.</v>
          </cell>
          <cell r="D256">
            <v>241.5</v>
          </cell>
          <cell r="E256">
            <v>0</v>
          </cell>
        </row>
        <row r="257">
          <cell r="A257" t="str">
            <v>13.07a</v>
          </cell>
          <cell r="B257" t="str">
            <v>Enamel, Quick Dry, White</v>
          </cell>
          <cell r="C257" t="str">
            <v>gal.</v>
          </cell>
          <cell r="D257">
            <v>325.5</v>
          </cell>
          <cell r="E257">
            <v>0</v>
          </cell>
        </row>
        <row r="258">
          <cell r="A258" t="str">
            <v>13.07b</v>
          </cell>
          <cell r="B258" t="str">
            <v>Enamel, Quick Dry, Brown</v>
          </cell>
          <cell r="C258" t="str">
            <v>gal.</v>
          </cell>
          <cell r="D258">
            <v>325.5</v>
          </cell>
          <cell r="E258">
            <v>0</v>
          </cell>
        </row>
        <row r="259">
          <cell r="A259">
            <v>13.07</v>
          </cell>
          <cell r="B259" t="str">
            <v>Enamel, Quick Dry, White, Boysen</v>
          </cell>
          <cell r="C259" t="str">
            <v>gal.</v>
          </cell>
          <cell r="D259">
            <v>325.5</v>
          </cell>
          <cell r="E259">
            <v>0</v>
          </cell>
        </row>
        <row r="260">
          <cell r="A260">
            <v>13.08</v>
          </cell>
          <cell r="B260" t="str">
            <v>Enamel, Quick Dry, White, Dutch Boy</v>
          </cell>
          <cell r="C260" t="str">
            <v>gal.</v>
          </cell>
          <cell r="D260">
            <v>315</v>
          </cell>
          <cell r="E260">
            <v>0</v>
          </cell>
        </row>
        <row r="261">
          <cell r="A261">
            <v>13.09</v>
          </cell>
          <cell r="B261" t="str">
            <v>Enamel, Quick Dry, White, Nation</v>
          </cell>
          <cell r="C261" t="str">
            <v>gal.</v>
          </cell>
          <cell r="D261">
            <v>267.75</v>
          </cell>
          <cell r="E261">
            <v>0</v>
          </cell>
        </row>
        <row r="262">
          <cell r="A262">
            <v>13.1</v>
          </cell>
          <cell r="B262" t="str">
            <v>Enamel, Quick Dry, White, Sinclair</v>
          </cell>
          <cell r="C262" t="str">
            <v>gal.</v>
          </cell>
          <cell r="D262">
            <v>299.25</v>
          </cell>
          <cell r="E262">
            <v>0</v>
          </cell>
        </row>
        <row r="263">
          <cell r="A263" t="str">
            <v>13.11a</v>
          </cell>
          <cell r="B263" t="str">
            <v>Exterior House Paint</v>
          </cell>
          <cell r="C263" t="str">
            <v>gal.</v>
          </cell>
          <cell r="D263">
            <v>349.125</v>
          </cell>
          <cell r="E263">
            <v>0</v>
          </cell>
        </row>
        <row r="264">
          <cell r="A264">
            <v>13.11</v>
          </cell>
          <cell r="B264" t="str">
            <v>Exterior House Paint, Boysen</v>
          </cell>
          <cell r="C264" t="str">
            <v>gal.</v>
          </cell>
          <cell r="D264">
            <v>349.125</v>
          </cell>
          <cell r="E264">
            <v>0</v>
          </cell>
        </row>
        <row r="265">
          <cell r="A265">
            <v>13.12</v>
          </cell>
          <cell r="B265" t="str">
            <v>Exterior House Paint, Dutch Boy</v>
          </cell>
          <cell r="C265" t="str">
            <v>gal.</v>
          </cell>
          <cell r="D265">
            <v>336</v>
          </cell>
          <cell r="E265">
            <v>0</v>
          </cell>
        </row>
        <row r="266">
          <cell r="A266">
            <v>13.13</v>
          </cell>
          <cell r="B266" t="str">
            <v>Exterior House Paint, Nation</v>
          </cell>
          <cell r="C266" t="str">
            <v>gal.</v>
          </cell>
          <cell r="D266">
            <v>273</v>
          </cell>
          <cell r="E266">
            <v>0</v>
          </cell>
        </row>
        <row r="267">
          <cell r="A267">
            <v>13.14</v>
          </cell>
          <cell r="B267" t="str">
            <v>Exterior House Paint, Sinclair</v>
          </cell>
          <cell r="C267" t="str">
            <v>gal.</v>
          </cell>
          <cell r="D267">
            <v>330.75</v>
          </cell>
          <cell r="E267">
            <v>0</v>
          </cell>
        </row>
        <row r="268">
          <cell r="A268">
            <v>13.15</v>
          </cell>
          <cell r="B268" t="str">
            <v>Glazing Putty</v>
          </cell>
          <cell r="C268" t="str">
            <v>gal.</v>
          </cell>
          <cell r="D268">
            <v>325.5</v>
          </cell>
          <cell r="E268">
            <v>0</v>
          </cell>
        </row>
        <row r="269">
          <cell r="A269">
            <v>13.16</v>
          </cell>
          <cell r="B269" t="str">
            <v>Lacquer Thinner</v>
          </cell>
          <cell r="C269" t="str">
            <v>gal.</v>
          </cell>
          <cell r="D269">
            <v>89.25</v>
          </cell>
          <cell r="E269">
            <v>0</v>
          </cell>
        </row>
        <row r="270">
          <cell r="A270" t="str">
            <v>13.17a</v>
          </cell>
          <cell r="B270" t="str">
            <v>Latex, Acrylic Emulsion</v>
          </cell>
          <cell r="C270" t="str">
            <v>gal.</v>
          </cell>
          <cell r="D270">
            <v>270.90000000000003</v>
          </cell>
          <cell r="E270">
            <v>0</v>
          </cell>
        </row>
        <row r="271">
          <cell r="A271">
            <v>13.17</v>
          </cell>
          <cell r="B271" t="str">
            <v>Latex, Acrylic Emulsion, Boysen</v>
          </cell>
          <cell r="C271" t="str">
            <v>gal.</v>
          </cell>
          <cell r="D271">
            <v>270.90000000000003</v>
          </cell>
          <cell r="E271">
            <v>0</v>
          </cell>
        </row>
        <row r="272">
          <cell r="A272" t="str">
            <v>13.18a</v>
          </cell>
          <cell r="B272" t="str">
            <v>Latex, Flat</v>
          </cell>
          <cell r="C272" t="str">
            <v>4L</v>
          </cell>
          <cell r="D272">
            <v>257.25</v>
          </cell>
          <cell r="E272">
            <v>0</v>
          </cell>
        </row>
        <row r="273">
          <cell r="A273">
            <v>13.18</v>
          </cell>
          <cell r="B273" t="str">
            <v>Latex, Flat, Tuflon</v>
          </cell>
          <cell r="C273" t="str">
            <v>4L</v>
          </cell>
          <cell r="D273">
            <v>257.25</v>
          </cell>
          <cell r="E273">
            <v>0</v>
          </cell>
        </row>
        <row r="274">
          <cell r="A274" t="str">
            <v>13.19a</v>
          </cell>
          <cell r="B274" t="str">
            <v>Latex, Gloss</v>
          </cell>
          <cell r="C274" t="str">
            <v>gal.</v>
          </cell>
          <cell r="D274">
            <v>304.5</v>
          </cell>
          <cell r="E274">
            <v>0</v>
          </cell>
        </row>
        <row r="275">
          <cell r="A275">
            <v>13.19</v>
          </cell>
          <cell r="B275" t="str">
            <v>Latex, Gloss, Boysen</v>
          </cell>
          <cell r="C275" t="str">
            <v>gal.</v>
          </cell>
          <cell r="D275">
            <v>304.5</v>
          </cell>
          <cell r="E275">
            <v>0</v>
          </cell>
        </row>
        <row r="276">
          <cell r="A276">
            <v>13.2</v>
          </cell>
          <cell r="B276" t="str">
            <v>Latex, Gloss, Dutch Boy</v>
          </cell>
          <cell r="C276" t="str">
            <v>gal.</v>
          </cell>
          <cell r="D276">
            <v>299.25</v>
          </cell>
          <cell r="E276">
            <v>0</v>
          </cell>
        </row>
        <row r="277">
          <cell r="A277">
            <v>13.21</v>
          </cell>
          <cell r="B277" t="str">
            <v>Latex, Gloss, Sinclair</v>
          </cell>
          <cell r="C277" t="str">
            <v>gal.</v>
          </cell>
          <cell r="D277">
            <v>292.95</v>
          </cell>
          <cell r="E277">
            <v>0</v>
          </cell>
        </row>
        <row r="278">
          <cell r="A278" t="str">
            <v>13.22a</v>
          </cell>
          <cell r="B278" t="str">
            <v>Latex, Semi-Gloss</v>
          </cell>
          <cell r="C278" t="str">
            <v>gal.</v>
          </cell>
          <cell r="D278">
            <v>304.5</v>
          </cell>
          <cell r="E278">
            <v>0</v>
          </cell>
        </row>
        <row r="279">
          <cell r="A279">
            <v>13.22</v>
          </cell>
          <cell r="B279" t="str">
            <v>Latex, Semi-Gloss, Boysen</v>
          </cell>
          <cell r="C279" t="str">
            <v>gal.</v>
          </cell>
          <cell r="D279">
            <v>304.5</v>
          </cell>
          <cell r="E279">
            <v>0</v>
          </cell>
        </row>
        <row r="280">
          <cell r="A280">
            <v>13.23</v>
          </cell>
          <cell r="B280" t="str">
            <v>Latex, Semi-Gloss, Dutch Boy</v>
          </cell>
          <cell r="C280" t="str">
            <v>gal.</v>
          </cell>
          <cell r="D280">
            <v>315</v>
          </cell>
          <cell r="E280">
            <v>0</v>
          </cell>
        </row>
        <row r="281">
          <cell r="A281">
            <v>13.24</v>
          </cell>
          <cell r="B281" t="str">
            <v>Latex, Semi-Gloss, Sinclair</v>
          </cell>
          <cell r="C281" t="str">
            <v>gal.</v>
          </cell>
          <cell r="D281">
            <v>292.95</v>
          </cell>
          <cell r="E281">
            <v>0</v>
          </cell>
        </row>
        <row r="282">
          <cell r="A282" t="str">
            <v>13.25a</v>
          </cell>
          <cell r="B282" t="str">
            <v>Neutralizer</v>
          </cell>
          <cell r="C282" t="str">
            <v>gal.</v>
          </cell>
          <cell r="D282">
            <v>262.5</v>
          </cell>
          <cell r="E282">
            <v>0</v>
          </cell>
        </row>
        <row r="283">
          <cell r="A283">
            <v>13.25</v>
          </cell>
          <cell r="B283" t="str">
            <v>Neutralizer, Boysen</v>
          </cell>
          <cell r="C283" t="str">
            <v>gal.</v>
          </cell>
          <cell r="D283">
            <v>262.5</v>
          </cell>
          <cell r="E283">
            <v>0</v>
          </cell>
        </row>
        <row r="284">
          <cell r="A284">
            <v>13.26</v>
          </cell>
          <cell r="B284" t="str">
            <v>Neutralizer, Dutch Boy</v>
          </cell>
          <cell r="C284" t="str">
            <v>gal.</v>
          </cell>
          <cell r="D284">
            <v>280.35000000000002</v>
          </cell>
          <cell r="E284">
            <v>0</v>
          </cell>
        </row>
        <row r="285">
          <cell r="A285" t="str">
            <v>13.27a</v>
          </cell>
          <cell r="B285" t="str">
            <v>Paint Thinner</v>
          </cell>
          <cell r="C285" t="str">
            <v>gal.</v>
          </cell>
          <cell r="D285">
            <v>63</v>
          </cell>
          <cell r="E285">
            <v>0</v>
          </cell>
        </row>
        <row r="286">
          <cell r="A286">
            <v>13.27</v>
          </cell>
          <cell r="B286" t="str">
            <v>Paint Thinner. CES</v>
          </cell>
          <cell r="C286" t="str">
            <v>gal.</v>
          </cell>
          <cell r="D286">
            <v>63</v>
          </cell>
          <cell r="E286">
            <v>0</v>
          </cell>
        </row>
        <row r="287">
          <cell r="A287" t="str">
            <v>13.28a</v>
          </cell>
          <cell r="B287" t="str">
            <v>Patching Compound</v>
          </cell>
          <cell r="C287" t="str">
            <v>gal.</v>
          </cell>
          <cell r="D287">
            <v>262.5</v>
          </cell>
          <cell r="E287">
            <v>0</v>
          </cell>
        </row>
        <row r="288">
          <cell r="A288">
            <v>13.28</v>
          </cell>
          <cell r="B288" t="str">
            <v>Patching Compound - Decalite</v>
          </cell>
          <cell r="C288" t="str">
            <v>gal.</v>
          </cell>
          <cell r="D288">
            <v>262.5</v>
          </cell>
          <cell r="E288">
            <v>0</v>
          </cell>
        </row>
        <row r="289">
          <cell r="A289" t="str">
            <v>13.29a</v>
          </cell>
          <cell r="B289" t="str">
            <v>Portland Cement Roof Paint</v>
          </cell>
          <cell r="C289" t="str">
            <v>gal.</v>
          </cell>
          <cell r="D289">
            <v>351.75</v>
          </cell>
          <cell r="E289">
            <v>0</v>
          </cell>
        </row>
        <row r="290">
          <cell r="A290">
            <v>13.29</v>
          </cell>
          <cell r="B290" t="str">
            <v>Portland Cement Roof Paint, Green, Boysen</v>
          </cell>
          <cell r="C290" t="str">
            <v>gal.</v>
          </cell>
          <cell r="D290">
            <v>351.75</v>
          </cell>
          <cell r="E290">
            <v>0</v>
          </cell>
        </row>
        <row r="291">
          <cell r="A291">
            <v>13.3</v>
          </cell>
          <cell r="B291" t="str">
            <v>Portland Cement Roof Paint, Green, Dutch Boy</v>
          </cell>
          <cell r="C291" t="str">
            <v>gal.</v>
          </cell>
          <cell r="D291">
            <v>350.7</v>
          </cell>
          <cell r="E291">
            <v>0</v>
          </cell>
        </row>
        <row r="292">
          <cell r="A292" t="str">
            <v>13.31a</v>
          </cell>
          <cell r="B292" t="str">
            <v>Primer Red Lead</v>
          </cell>
          <cell r="C292" t="str">
            <v>gal.</v>
          </cell>
          <cell r="D292">
            <v>313.95</v>
          </cell>
          <cell r="E292">
            <v>0</v>
          </cell>
        </row>
        <row r="293">
          <cell r="A293">
            <v>13.31</v>
          </cell>
          <cell r="B293" t="str">
            <v>Primer Red Lead, Boysen</v>
          </cell>
          <cell r="C293" t="str">
            <v>gal.</v>
          </cell>
          <cell r="D293">
            <v>313.95</v>
          </cell>
          <cell r="E293">
            <v>0</v>
          </cell>
        </row>
        <row r="294">
          <cell r="A294">
            <v>13.32</v>
          </cell>
          <cell r="B294" t="str">
            <v>Primer Red Lead, Dutch Boy</v>
          </cell>
          <cell r="C294" t="str">
            <v>gal.</v>
          </cell>
          <cell r="D294">
            <v>287.7</v>
          </cell>
          <cell r="E294">
            <v>0</v>
          </cell>
        </row>
        <row r="295">
          <cell r="A295" t="str">
            <v>13.33a</v>
          </cell>
          <cell r="B295" t="str">
            <v>Tinting Color</v>
          </cell>
          <cell r="C295" t="str">
            <v>pint</v>
          </cell>
          <cell r="D295">
            <v>52.5</v>
          </cell>
          <cell r="E295">
            <v>0</v>
          </cell>
        </row>
        <row r="296">
          <cell r="A296">
            <v>13.33</v>
          </cell>
          <cell r="B296" t="str">
            <v>Tinting Color, Green, Sinclair</v>
          </cell>
          <cell r="C296" t="str">
            <v>pint</v>
          </cell>
          <cell r="D296">
            <v>52.5</v>
          </cell>
          <cell r="E296">
            <v>0</v>
          </cell>
        </row>
        <row r="297">
          <cell r="A297">
            <v>13.34</v>
          </cell>
          <cell r="B297" t="str">
            <v>Varnish, Dutch Boy</v>
          </cell>
          <cell r="C297" t="str">
            <v>gal.</v>
          </cell>
          <cell r="D297">
            <v>231</v>
          </cell>
          <cell r="E297">
            <v>0</v>
          </cell>
        </row>
        <row r="298">
          <cell r="A298">
            <v>13.35</v>
          </cell>
          <cell r="B298" t="str">
            <v>Varnish, Valspar</v>
          </cell>
          <cell r="C298" t="str">
            <v>gal.</v>
          </cell>
          <cell r="D298">
            <v>609</v>
          </cell>
          <cell r="E298">
            <v>0</v>
          </cell>
        </row>
        <row r="299">
          <cell r="A299">
            <v>13.36</v>
          </cell>
          <cell r="B299" t="str">
            <v>Wood Stain</v>
          </cell>
          <cell r="C299" t="str">
            <v>lit.</v>
          </cell>
          <cell r="D299">
            <v>57.75</v>
          </cell>
          <cell r="E299">
            <v>0</v>
          </cell>
        </row>
        <row r="300">
          <cell r="A300">
            <v>13.37</v>
          </cell>
          <cell r="B300" t="str">
            <v>Zinc Chromate, Dutch Boy</v>
          </cell>
          <cell r="C300" t="str">
            <v>gal.</v>
          </cell>
          <cell r="D300">
            <v>367.5</v>
          </cell>
          <cell r="E300">
            <v>0</v>
          </cell>
        </row>
        <row r="301">
          <cell r="A301">
            <v>14</v>
          </cell>
          <cell r="B301" t="str">
            <v>Pipe Fittings</v>
          </cell>
          <cell r="D301">
            <v>0</v>
          </cell>
          <cell r="E301">
            <v>0</v>
          </cell>
        </row>
        <row r="302">
          <cell r="A302">
            <v>14.01</v>
          </cell>
          <cell r="B302" t="str">
            <v>G.I. Check Valve, Horizontal, 1/2" dia.</v>
          </cell>
          <cell r="C302" t="str">
            <v>pc.</v>
          </cell>
          <cell r="D302">
            <v>262.5</v>
          </cell>
          <cell r="E302">
            <v>0</v>
          </cell>
        </row>
        <row r="303">
          <cell r="A303">
            <v>14.02</v>
          </cell>
          <cell r="B303" t="str">
            <v>G.I. Check Valve, Horizontal, 3/4" dia.</v>
          </cell>
          <cell r="C303" t="str">
            <v>pc.</v>
          </cell>
          <cell r="D303">
            <v>141.75</v>
          </cell>
          <cell r="E303">
            <v>0</v>
          </cell>
        </row>
        <row r="304">
          <cell r="A304">
            <v>14.03</v>
          </cell>
          <cell r="B304" t="str">
            <v>G.I. Check Valve, Horizontal,  1" dia.</v>
          </cell>
          <cell r="C304" t="str">
            <v>pc.</v>
          </cell>
          <cell r="D304">
            <v>198.1875</v>
          </cell>
          <cell r="E304">
            <v>0</v>
          </cell>
        </row>
        <row r="305">
          <cell r="A305">
            <v>14.04</v>
          </cell>
          <cell r="B305" t="str">
            <v>G.I. Check Valve, Horizontal, 1-1/2" dia.</v>
          </cell>
          <cell r="C305" t="str">
            <v>pc.</v>
          </cell>
          <cell r="D305">
            <v>323.40000000000003</v>
          </cell>
          <cell r="E305">
            <v>0</v>
          </cell>
        </row>
        <row r="306">
          <cell r="A306">
            <v>14.05</v>
          </cell>
          <cell r="B306" t="str">
            <v>G.I. Coupling, 1/2" dia.</v>
          </cell>
          <cell r="C306" t="str">
            <v>pc.</v>
          </cell>
          <cell r="D306">
            <v>10.5</v>
          </cell>
          <cell r="E306">
            <v>0</v>
          </cell>
        </row>
        <row r="307">
          <cell r="A307">
            <v>14.06</v>
          </cell>
          <cell r="B307" t="str">
            <v>G.I. Coupling, 3/4" dia.</v>
          </cell>
          <cell r="C307" t="str">
            <v>pc.</v>
          </cell>
          <cell r="D307">
            <v>13.65</v>
          </cell>
          <cell r="E307">
            <v>0</v>
          </cell>
        </row>
        <row r="308">
          <cell r="A308">
            <v>14.07</v>
          </cell>
          <cell r="B308" t="str">
            <v>G.I. Coupling,  1" dia.</v>
          </cell>
          <cell r="C308" t="str">
            <v>pc.</v>
          </cell>
          <cell r="D308">
            <v>24.150000000000002</v>
          </cell>
          <cell r="E308">
            <v>0</v>
          </cell>
        </row>
        <row r="309">
          <cell r="A309">
            <v>14.08</v>
          </cell>
          <cell r="B309" t="str">
            <v>G.I. Coupling, 1-1/2" dia.</v>
          </cell>
          <cell r="C309" t="str">
            <v>pc.</v>
          </cell>
          <cell r="D309">
            <v>38.661000000000001</v>
          </cell>
          <cell r="E309">
            <v>0</v>
          </cell>
        </row>
        <row r="310">
          <cell r="A310">
            <v>14.09</v>
          </cell>
          <cell r="B310" t="str">
            <v>G.I. Coupling,  2" dia.</v>
          </cell>
          <cell r="C310" t="str">
            <v>pc.</v>
          </cell>
          <cell r="D310">
            <v>63</v>
          </cell>
          <cell r="E310">
            <v>0</v>
          </cell>
        </row>
        <row r="311">
          <cell r="A311">
            <v>14.1</v>
          </cell>
          <cell r="B311" t="str">
            <v>G.I. Coupling,  3" dia.</v>
          </cell>
          <cell r="C311" t="str">
            <v>pc.</v>
          </cell>
          <cell r="D311">
            <v>138.6</v>
          </cell>
          <cell r="E311">
            <v>0</v>
          </cell>
        </row>
        <row r="312">
          <cell r="A312">
            <v>14.11</v>
          </cell>
          <cell r="B312" t="str">
            <v>G.I. Cross Tee, 1/2" dia.</v>
          </cell>
          <cell r="C312" t="str">
            <v>pc.</v>
          </cell>
          <cell r="D312">
            <v>52.5</v>
          </cell>
          <cell r="E312">
            <v>0</v>
          </cell>
        </row>
        <row r="313">
          <cell r="A313">
            <v>14.12</v>
          </cell>
          <cell r="B313" t="str">
            <v>G.I. Cross Tee, 3/4" dia.</v>
          </cell>
          <cell r="C313" t="str">
            <v>pc.</v>
          </cell>
          <cell r="D313">
            <v>66.150000000000006</v>
          </cell>
          <cell r="E313">
            <v>0</v>
          </cell>
        </row>
        <row r="314">
          <cell r="A314">
            <v>14.13</v>
          </cell>
          <cell r="B314" t="str">
            <v>G.I. Cross Tee,  1" dia.</v>
          </cell>
          <cell r="C314" t="str">
            <v>pc.</v>
          </cell>
          <cell r="D314">
            <v>89.25</v>
          </cell>
          <cell r="E314">
            <v>0</v>
          </cell>
        </row>
        <row r="315">
          <cell r="A315">
            <v>14.14</v>
          </cell>
          <cell r="B315" t="str">
            <v>G.I. Cross Tee, 1-1/2" dia.</v>
          </cell>
          <cell r="C315" t="str">
            <v>pc.</v>
          </cell>
          <cell r="D315">
            <v>182.70000000000002</v>
          </cell>
          <cell r="E315">
            <v>0</v>
          </cell>
        </row>
        <row r="316">
          <cell r="A316">
            <v>14.15</v>
          </cell>
          <cell r="B316" t="str">
            <v>G.I. Cross Tee,  2" dia.</v>
          </cell>
          <cell r="C316" t="str">
            <v>pc.</v>
          </cell>
          <cell r="D316">
            <v>242.55</v>
          </cell>
          <cell r="E316">
            <v>0</v>
          </cell>
        </row>
        <row r="317">
          <cell r="A317">
            <v>14.16</v>
          </cell>
          <cell r="B317" t="str">
            <v>G.I. Cross Tee,  3" dia.</v>
          </cell>
          <cell r="C317" t="str">
            <v>pc.</v>
          </cell>
          <cell r="D317">
            <v>577.5</v>
          </cell>
          <cell r="E317">
            <v>0</v>
          </cell>
        </row>
        <row r="318">
          <cell r="A318">
            <v>14.17</v>
          </cell>
          <cell r="B318" t="str">
            <v>G.I. Elbow, 45 Deg., 1/2" dia.</v>
          </cell>
          <cell r="C318" t="str">
            <v>pc.</v>
          </cell>
          <cell r="D318">
            <v>15.75</v>
          </cell>
          <cell r="E318">
            <v>0</v>
          </cell>
        </row>
        <row r="319">
          <cell r="A319">
            <v>14.18</v>
          </cell>
          <cell r="B319" t="str">
            <v>G.I. Elbow, 45 Deg., 3/4" dia.</v>
          </cell>
          <cell r="C319" t="str">
            <v>pc.</v>
          </cell>
          <cell r="D319">
            <v>18.900000000000002</v>
          </cell>
          <cell r="E319">
            <v>0</v>
          </cell>
        </row>
        <row r="320">
          <cell r="A320">
            <v>14.19</v>
          </cell>
          <cell r="B320" t="str">
            <v>G.I. Elbow, 45 Deg.,  1" dia.</v>
          </cell>
          <cell r="C320" t="str">
            <v>pc.</v>
          </cell>
          <cell r="D320">
            <v>31.5</v>
          </cell>
          <cell r="E320">
            <v>0</v>
          </cell>
        </row>
        <row r="321">
          <cell r="A321">
            <v>14.2</v>
          </cell>
          <cell r="B321" t="str">
            <v>G.I. Elbow, 45 Deg., 1-1/2" dia.</v>
          </cell>
          <cell r="C321" t="str">
            <v>pc.</v>
          </cell>
          <cell r="D321">
            <v>60.900000000000006</v>
          </cell>
          <cell r="E321">
            <v>0</v>
          </cell>
        </row>
        <row r="322">
          <cell r="A322">
            <v>14.21</v>
          </cell>
          <cell r="B322" t="str">
            <v>G.I. Elbow, 45 Deg.,  2" dia.</v>
          </cell>
          <cell r="C322" t="str">
            <v>pc.</v>
          </cell>
          <cell r="D322">
            <v>89.25</v>
          </cell>
          <cell r="E322">
            <v>0</v>
          </cell>
        </row>
        <row r="323">
          <cell r="A323">
            <v>14.22</v>
          </cell>
          <cell r="B323" t="str">
            <v>G.I. Elbow, 45 Deg.,  3" dia.</v>
          </cell>
          <cell r="C323" t="str">
            <v>pc.</v>
          </cell>
          <cell r="D323">
            <v>252</v>
          </cell>
          <cell r="E323">
            <v>0</v>
          </cell>
        </row>
        <row r="324">
          <cell r="A324">
            <v>14.23</v>
          </cell>
          <cell r="B324" t="str">
            <v>G.I. Elbow, 90 Deg., 1/2" dia.</v>
          </cell>
          <cell r="C324" t="str">
            <v>pc.</v>
          </cell>
          <cell r="D324">
            <v>11.55</v>
          </cell>
          <cell r="E324">
            <v>0</v>
          </cell>
        </row>
        <row r="325">
          <cell r="A325">
            <v>14.24</v>
          </cell>
          <cell r="B325" t="str">
            <v>G.I. Elbow, 90 Deg., 3/4" dia.</v>
          </cell>
          <cell r="C325" t="str">
            <v>pc.</v>
          </cell>
          <cell r="D325">
            <v>18.900000000000002</v>
          </cell>
          <cell r="E325">
            <v>0</v>
          </cell>
        </row>
        <row r="326">
          <cell r="A326">
            <v>14.25</v>
          </cell>
          <cell r="B326" t="str">
            <v>G.I. Elbow, 90 Deg.,  1" dia.</v>
          </cell>
          <cell r="C326" t="str">
            <v>pc.</v>
          </cell>
          <cell r="D326">
            <v>28.35</v>
          </cell>
          <cell r="E326">
            <v>0</v>
          </cell>
        </row>
        <row r="327">
          <cell r="A327">
            <v>14.26</v>
          </cell>
          <cell r="B327" t="str">
            <v>G.I. Elbow, 90 Deg., 1-1/2" dia.</v>
          </cell>
          <cell r="C327" t="str">
            <v>pc.</v>
          </cell>
          <cell r="D327">
            <v>52.5</v>
          </cell>
          <cell r="E327">
            <v>0</v>
          </cell>
        </row>
        <row r="328">
          <cell r="A328">
            <v>14.27</v>
          </cell>
          <cell r="B328" t="str">
            <v>G.I. Elbow, 90 Deg.,  2" dia.</v>
          </cell>
          <cell r="C328" t="str">
            <v>pc.</v>
          </cell>
          <cell r="D328">
            <v>78.75</v>
          </cell>
          <cell r="E328">
            <v>0</v>
          </cell>
        </row>
        <row r="329">
          <cell r="A329">
            <v>14.28</v>
          </cell>
          <cell r="B329" t="str">
            <v>G.I. Elbow, 90 Deg.,  3" dia.</v>
          </cell>
          <cell r="C329" t="str">
            <v>pc.</v>
          </cell>
          <cell r="D329">
            <v>210</v>
          </cell>
          <cell r="E329">
            <v>0</v>
          </cell>
        </row>
        <row r="330">
          <cell r="A330">
            <v>14.29</v>
          </cell>
          <cell r="B330" t="str">
            <v>G.I. Gate Valve, 1/2" dia.</v>
          </cell>
          <cell r="C330" t="str">
            <v>pc.</v>
          </cell>
          <cell r="D330">
            <v>99.75</v>
          </cell>
          <cell r="E330">
            <v>0</v>
          </cell>
        </row>
        <row r="331">
          <cell r="A331">
            <v>14.3</v>
          </cell>
          <cell r="B331" t="str">
            <v>G.I. Gate Valve, 3/4" dia.</v>
          </cell>
          <cell r="C331" t="str">
            <v>pc.</v>
          </cell>
          <cell r="D331">
            <v>136.5</v>
          </cell>
          <cell r="E331">
            <v>0</v>
          </cell>
        </row>
        <row r="332">
          <cell r="A332">
            <v>14.31</v>
          </cell>
          <cell r="B332" t="str">
            <v>G.I. Gate Valve,  1" dia.</v>
          </cell>
          <cell r="C332" t="str">
            <v>pc.</v>
          </cell>
          <cell r="D332">
            <v>136.5</v>
          </cell>
          <cell r="E332">
            <v>0</v>
          </cell>
        </row>
        <row r="333">
          <cell r="A333">
            <v>14.32</v>
          </cell>
          <cell r="B333" t="str">
            <v>G.I. Gate Valve, 1-1/2" dia.</v>
          </cell>
          <cell r="C333" t="str">
            <v>pc.</v>
          </cell>
          <cell r="D333">
            <v>319.2</v>
          </cell>
          <cell r="E333">
            <v>0</v>
          </cell>
        </row>
        <row r="334">
          <cell r="A334">
            <v>14.33</v>
          </cell>
          <cell r="B334" t="str">
            <v>G.I. Gate Valve,  2" dia.</v>
          </cell>
          <cell r="C334" t="str">
            <v>pc.</v>
          </cell>
          <cell r="D334">
            <v>472.5</v>
          </cell>
          <cell r="E334">
            <v>0</v>
          </cell>
        </row>
        <row r="335">
          <cell r="A335">
            <v>14.34</v>
          </cell>
          <cell r="B335" t="str">
            <v>G.I. Plug, 1/2" dia.</v>
          </cell>
          <cell r="C335" t="str">
            <v>pc.</v>
          </cell>
          <cell r="D335">
            <v>10.5</v>
          </cell>
          <cell r="E335">
            <v>0</v>
          </cell>
        </row>
        <row r="336">
          <cell r="A336">
            <v>14.35</v>
          </cell>
          <cell r="B336" t="str">
            <v>G.I. Plug, 3/4" dia.</v>
          </cell>
          <cell r="C336" t="str">
            <v>pc.</v>
          </cell>
          <cell r="D336">
            <v>12.600000000000001</v>
          </cell>
          <cell r="E336">
            <v>0</v>
          </cell>
        </row>
        <row r="337">
          <cell r="A337">
            <v>14.36</v>
          </cell>
          <cell r="B337" t="str">
            <v>G.I. Plug,  1" dia.</v>
          </cell>
          <cell r="C337" t="str">
            <v>pc.</v>
          </cell>
          <cell r="D337">
            <v>15.75</v>
          </cell>
          <cell r="E337">
            <v>0</v>
          </cell>
        </row>
        <row r="338">
          <cell r="A338">
            <v>14.37</v>
          </cell>
          <cell r="B338" t="str">
            <v>G.I. Plug, 1-1/2" dia.</v>
          </cell>
          <cell r="C338" t="str">
            <v>pc.</v>
          </cell>
          <cell r="D338">
            <v>27.3</v>
          </cell>
          <cell r="E338">
            <v>0</v>
          </cell>
        </row>
        <row r="339">
          <cell r="A339">
            <v>14.38</v>
          </cell>
          <cell r="B339" t="str">
            <v>G.I. Pipe 1/2" dia.</v>
          </cell>
          <cell r="C339" t="str">
            <v>pc.</v>
          </cell>
          <cell r="D339">
            <v>210</v>
          </cell>
          <cell r="E339">
            <v>0</v>
          </cell>
        </row>
        <row r="340">
          <cell r="A340">
            <v>14.39</v>
          </cell>
          <cell r="B340" t="str">
            <v>Auxiliary Valve</v>
          </cell>
          <cell r="C340" t="str">
            <v>pc.</v>
          </cell>
          <cell r="D340">
            <v>147</v>
          </cell>
          <cell r="E340">
            <v>0</v>
          </cell>
        </row>
        <row r="341">
          <cell r="A341">
            <v>14.4</v>
          </cell>
          <cell r="B341" t="str">
            <v>Niple 2" long</v>
          </cell>
          <cell r="C341" t="str">
            <v>pc.</v>
          </cell>
          <cell r="D341">
            <v>7.3500000000000005</v>
          </cell>
          <cell r="E341">
            <v>0</v>
          </cell>
        </row>
        <row r="342">
          <cell r="A342">
            <v>14.41</v>
          </cell>
          <cell r="B342" t="str">
            <v>Teflon</v>
          </cell>
          <cell r="C342" t="str">
            <v>pc.</v>
          </cell>
          <cell r="D342">
            <v>10.5</v>
          </cell>
          <cell r="E342">
            <v>0</v>
          </cell>
        </row>
        <row r="343">
          <cell r="A343">
            <v>14.42</v>
          </cell>
          <cell r="B343" t="str">
            <v>Flexible Pipe</v>
          </cell>
          <cell r="C343" t="str">
            <v>pc.</v>
          </cell>
          <cell r="D343">
            <v>78.75</v>
          </cell>
          <cell r="E343">
            <v>0</v>
          </cell>
        </row>
        <row r="344">
          <cell r="A344">
            <v>15</v>
          </cell>
          <cell r="B344" t="str">
            <v>Plumbing/Sanitary</v>
          </cell>
          <cell r="D344">
            <v>0</v>
          </cell>
          <cell r="E344">
            <v>0</v>
          </cell>
        </row>
        <row r="345">
          <cell r="A345">
            <v>15.01</v>
          </cell>
          <cell r="B345" t="str">
            <v>PVC Tee 2" dia.</v>
          </cell>
          <cell r="C345" t="str">
            <v>pc.</v>
          </cell>
          <cell r="D345">
            <v>15.75</v>
          </cell>
          <cell r="E345">
            <v>0</v>
          </cell>
        </row>
        <row r="346">
          <cell r="A346">
            <v>15.02</v>
          </cell>
          <cell r="B346" t="str">
            <v>PVC Tee 3" dia.</v>
          </cell>
          <cell r="C346" t="str">
            <v>pc.</v>
          </cell>
          <cell r="D346">
            <v>21</v>
          </cell>
          <cell r="E346">
            <v>0</v>
          </cell>
        </row>
        <row r="347">
          <cell r="A347">
            <v>15.03</v>
          </cell>
          <cell r="B347" t="str">
            <v>PVC Tee 4" dia.</v>
          </cell>
          <cell r="C347" t="str">
            <v>pc.</v>
          </cell>
          <cell r="D347">
            <v>26.25</v>
          </cell>
          <cell r="E347">
            <v>0</v>
          </cell>
        </row>
        <row r="348">
          <cell r="A348">
            <v>15.04</v>
          </cell>
          <cell r="B348" t="str">
            <v>PVC Tee 2"x2" dia.</v>
          </cell>
          <cell r="C348" t="str">
            <v>pc.</v>
          </cell>
          <cell r="D348">
            <v>26.25</v>
          </cell>
          <cell r="E348">
            <v>0</v>
          </cell>
        </row>
        <row r="349">
          <cell r="A349">
            <v>15.05</v>
          </cell>
          <cell r="B349" t="str">
            <v>PVC Tee 3"x2" dia.</v>
          </cell>
          <cell r="C349" t="str">
            <v>pc.</v>
          </cell>
          <cell r="D349">
            <v>31.5</v>
          </cell>
          <cell r="E349">
            <v>0</v>
          </cell>
        </row>
        <row r="350">
          <cell r="A350">
            <v>15.06</v>
          </cell>
          <cell r="B350" t="str">
            <v>PVC Tee 4"x3" dia.</v>
          </cell>
          <cell r="C350" t="str">
            <v>pc.</v>
          </cell>
          <cell r="D350">
            <v>37.800000000000004</v>
          </cell>
          <cell r="E350">
            <v>0</v>
          </cell>
        </row>
        <row r="351">
          <cell r="A351" t="str">
            <v>15.06a</v>
          </cell>
          <cell r="B351" t="str">
            <v>PVC Tee 4"x4" dia.</v>
          </cell>
          <cell r="C351" t="str">
            <v>pc.</v>
          </cell>
          <cell r="D351">
            <v>42</v>
          </cell>
          <cell r="E351">
            <v>0</v>
          </cell>
        </row>
        <row r="352">
          <cell r="A352">
            <v>15.07</v>
          </cell>
          <cell r="B352" t="str">
            <v>PVC Pipe 2" dia.</v>
          </cell>
          <cell r="C352" t="str">
            <v>pc.</v>
          </cell>
          <cell r="D352">
            <v>126</v>
          </cell>
          <cell r="E352">
            <v>0</v>
          </cell>
        </row>
        <row r="353">
          <cell r="A353">
            <v>15.08</v>
          </cell>
          <cell r="B353" t="str">
            <v>PVC Pipe 3" dia.</v>
          </cell>
          <cell r="C353" t="str">
            <v>pc.</v>
          </cell>
          <cell r="D353">
            <v>147</v>
          </cell>
          <cell r="E353">
            <v>0</v>
          </cell>
        </row>
        <row r="354">
          <cell r="A354">
            <v>15.09</v>
          </cell>
          <cell r="B354" t="str">
            <v>PVC Pipe 4" dia.</v>
          </cell>
          <cell r="C354" t="str">
            <v>pc.</v>
          </cell>
          <cell r="D354">
            <v>168</v>
          </cell>
          <cell r="E354">
            <v>0</v>
          </cell>
        </row>
        <row r="355">
          <cell r="A355">
            <v>15.1</v>
          </cell>
          <cell r="B355" t="str">
            <v>PVC Wye 2"x2" dia.</v>
          </cell>
          <cell r="C355" t="str">
            <v>pc.</v>
          </cell>
          <cell r="D355">
            <v>21</v>
          </cell>
          <cell r="E355">
            <v>0</v>
          </cell>
        </row>
        <row r="356">
          <cell r="A356">
            <v>15.11</v>
          </cell>
          <cell r="B356" t="str">
            <v>PVC Wye 3"x2" dia.</v>
          </cell>
          <cell r="C356" t="str">
            <v>pc.</v>
          </cell>
          <cell r="D356">
            <v>26.25</v>
          </cell>
          <cell r="E356">
            <v>0</v>
          </cell>
        </row>
        <row r="357">
          <cell r="A357">
            <v>15.12</v>
          </cell>
          <cell r="B357" t="str">
            <v>PVC Wye 3"x3" dia.</v>
          </cell>
          <cell r="C357" t="str">
            <v>pc.</v>
          </cell>
          <cell r="D357">
            <v>29.400000000000002</v>
          </cell>
          <cell r="E357">
            <v>0</v>
          </cell>
        </row>
        <row r="358">
          <cell r="A358">
            <v>15.13</v>
          </cell>
          <cell r="B358" t="str">
            <v>PVC Wye 4"x3" dia.</v>
          </cell>
          <cell r="C358" t="str">
            <v>pc.</v>
          </cell>
          <cell r="D358">
            <v>33.6</v>
          </cell>
          <cell r="E358">
            <v>0</v>
          </cell>
        </row>
        <row r="359">
          <cell r="A359">
            <v>15.14</v>
          </cell>
          <cell r="B359" t="str">
            <v>PVC Elbow 2" dia.</v>
          </cell>
          <cell r="C359" t="str">
            <v>pc.</v>
          </cell>
          <cell r="D359">
            <v>15.75</v>
          </cell>
          <cell r="E359">
            <v>0</v>
          </cell>
        </row>
        <row r="360">
          <cell r="A360">
            <v>15.15</v>
          </cell>
          <cell r="B360" t="str">
            <v>PVC Elbow 3" dia.</v>
          </cell>
          <cell r="C360" t="str">
            <v>pc.</v>
          </cell>
          <cell r="D360">
            <v>21</v>
          </cell>
          <cell r="E360">
            <v>0</v>
          </cell>
        </row>
        <row r="361">
          <cell r="A361">
            <v>15.16</v>
          </cell>
          <cell r="B361" t="str">
            <v>PVC Elbow 4" dia.</v>
          </cell>
          <cell r="C361" t="str">
            <v>pc.</v>
          </cell>
          <cell r="D361">
            <v>24.150000000000002</v>
          </cell>
          <cell r="E361">
            <v>0</v>
          </cell>
        </row>
        <row r="362">
          <cell r="A362">
            <v>15.17</v>
          </cell>
          <cell r="B362" t="str">
            <v>PVC Elbow 2"x2" dia.</v>
          </cell>
          <cell r="C362" t="str">
            <v>pc.</v>
          </cell>
          <cell r="D362">
            <v>15.75</v>
          </cell>
          <cell r="E362">
            <v>0</v>
          </cell>
        </row>
        <row r="363">
          <cell r="A363">
            <v>15.18</v>
          </cell>
          <cell r="B363" t="str">
            <v>PVC Elbow 3"x2" dia.</v>
          </cell>
          <cell r="C363" t="str">
            <v>pc.</v>
          </cell>
          <cell r="D363">
            <v>18.900000000000002</v>
          </cell>
          <cell r="E363">
            <v>0</v>
          </cell>
        </row>
        <row r="364">
          <cell r="A364">
            <v>15.19</v>
          </cell>
          <cell r="B364" t="str">
            <v>PVC Elbow 3"x3" dia.</v>
          </cell>
          <cell r="C364" t="str">
            <v>pc.</v>
          </cell>
          <cell r="D364">
            <v>22.05</v>
          </cell>
          <cell r="E364">
            <v>0</v>
          </cell>
        </row>
        <row r="365">
          <cell r="A365">
            <v>15.2</v>
          </cell>
          <cell r="B365" t="str">
            <v>PVC Elbow 4"x3" dia.</v>
          </cell>
          <cell r="C365" t="str">
            <v>pc.</v>
          </cell>
          <cell r="D365">
            <v>24.150000000000002</v>
          </cell>
          <cell r="E365">
            <v>0</v>
          </cell>
        </row>
        <row r="366">
          <cell r="A366">
            <v>15.21</v>
          </cell>
          <cell r="B366" t="str">
            <v>PVC Elbow 4"x4" dia.</v>
          </cell>
          <cell r="C366" t="str">
            <v>pc.</v>
          </cell>
          <cell r="D366">
            <v>26.25</v>
          </cell>
          <cell r="E366">
            <v>0</v>
          </cell>
        </row>
        <row r="367">
          <cell r="A367">
            <v>15.22</v>
          </cell>
          <cell r="B367" t="str">
            <v>PVC End Cap 2" dia.</v>
          </cell>
          <cell r="C367" t="str">
            <v>pc.</v>
          </cell>
          <cell r="D367">
            <v>21</v>
          </cell>
          <cell r="E367">
            <v>0</v>
          </cell>
        </row>
        <row r="368">
          <cell r="A368">
            <v>15.23</v>
          </cell>
          <cell r="B368" t="str">
            <v>PVC End Cap 3" dia.</v>
          </cell>
          <cell r="C368" t="str">
            <v>pc.</v>
          </cell>
          <cell r="D368">
            <v>26.25</v>
          </cell>
          <cell r="E368">
            <v>0</v>
          </cell>
        </row>
        <row r="369">
          <cell r="A369">
            <v>15.24</v>
          </cell>
          <cell r="B369" t="str">
            <v>PVC End Cap 4" dia.</v>
          </cell>
          <cell r="C369" t="str">
            <v>pc.</v>
          </cell>
          <cell r="D369">
            <v>31.5</v>
          </cell>
          <cell r="E369">
            <v>0</v>
          </cell>
        </row>
        <row r="370">
          <cell r="A370">
            <v>16</v>
          </cell>
          <cell r="B370" t="str">
            <v>Plumbing Fixtures</v>
          </cell>
          <cell r="D370">
            <v>0</v>
          </cell>
          <cell r="E370">
            <v>0</v>
          </cell>
        </row>
        <row r="371">
          <cell r="A371">
            <v>16.010000000000002</v>
          </cell>
          <cell r="B371" t="str">
            <v>PVC Schedule 40, 15 mm dia.</v>
          </cell>
          <cell r="C371" t="str">
            <v>pc.</v>
          </cell>
          <cell r="D371">
            <v>47.25</v>
          </cell>
          <cell r="E371">
            <v>0</v>
          </cell>
        </row>
        <row r="372">
          <cell r="A372">
            <v>16.02</v>
          </cell>
          <cell r="B372" t="str">
            <v>PVC Pipe Tubing, 6 m x 20 mm dia.</v>
          </cell>
          <cell r="C372" t="str">
            <v>pc.</v>
          </cell>
          <cell r="D372">
            <v>47.25</v>
          </cell>
          <cell r="E372">
            <v>0</v>
          </cell>
        </row>
        <row r="373">
          <cell r="A373">
            <v>16.03</v>
          </cell>
          <cell r="B373" t="str">
            <v>PVC Pipe Tubing, Standard, 6 m x 50 mm dia.</v>
          </cell>
          <cell r="C373" t="str">
            <v>pc.</v>
          </cell>
          <cell r="D373">
            <v>126</v>
          </cell>
          <cell r="E373">
            <v>0</v>
          </cell>
        </row>
        <row r="374">
          <cell r="A374">
            <v>16.04</v>
          </cell>
          <cell r="B374" t="str">
            <v>PVC Pipe Tubing, Standard, 6 m x 75 mm dia.</v>
          </cell>
          <cell r="C374" t="str">
            <v>pc.</v>
          </cell>
          <cell r="D374">
            <v>168</v>
          </cell>
          <cell r="E374">
            <v>0</v>
          </cell>
        </row>
        <row r="375">
          <cell r="A375">
            <v>16.05</v>
          </cell>
          <cell r="B375" t="str">
            <v>PVC Wye, 75 mm dia.</v>
          </cell>
          <cell r="C375" t="str">
            <v>pc.</v>
          </cell>
          <cell r="D375">
            <v>27.3</v>
          </cell>
          <cell r="E375">
            <v>0</v>
          </cell>
        </row>
        <row r="376">
          <cell r="A376">
            <v>16.059999999999999</v>
          </cell>
          <cell r="B376" t="str">
            <v>PVC Wye, 3" x 2"</v>
          </cell>
          <cell r="C376" t="str">
            <v>pc.</v>
          </cell>
          <cell r="D376">
            <v>27.3</v>
          </cell>
          <cell r="E376">
            <v>0</v>
          </cell>
        </row>
        <row r="377">
          <cell r="A377">
            <v>16.07</v>
          </cell>
          <cell r="B377" t="str">
            <v>PVC Elbow 1/4" Bend</v>
          </cell>
          <cell r="C377" t="str">
            <v>pc.</v>
          </cell>
          <cell r="D377">
            <v>12.600000000000001</v>
          </cell>
          <cell r="E377">
            <v>0</v>
          </cell>
        </row>
        <row r="378">
          <cell r="A378">
            <v>16.079999999999998</v>
          </cell>
          <cell r="B378" t="str">
            <v>PVC Cross Tee, 20 mm dia.</v>
          </cell>
          <cell r="C378" t="str">
            <v>pc.</v>
          </cell>
          <cell r="D378">
            <v>18.900000000000002</v>
          </cell>
          <cell r="E378">
            <v>0</v>
          </cell>
        </row>
        <row r="379">
          <cell r="A379">
            <v>16.09</v>
          </cell>
          <cell r="B379" t="str">
            <v>PVC Cross Tee, 50 mm dia.</v>
          </cell>
          <cell r="C379" t="str">
            <v>pc.</v>
          </cell>
          <cell r="D379">
            <v>18.900000000000002</v>
          </cell>
          <cell r="E379">
            <v>0</v>
          </cell>
        </row>
        <row r="380">
          <cell r="A380">
            <v>16.100000000000001</v>
          </cell>
          <cell r="B380" t="str">
            <v>Solvent Cement</v>
          </cell>
          <cell r="C380" t="str">
            <v>qts.</v>
          </cell>
          <cell r="D380">
            <v>199.5</v>
          </cell>
          <cell r="E380">
            <v>0</v>
          </cell>
        </row>
        <row r="381">
          <cell r="A381">
            <v>16.11</v>
          </cell>
          <cell r="B381" t="str">
            <v>Water Closet</v>
          </cell>
          <cell r="C381" t="str">
            <v>pc.</v>
          </cell>
          <cell r="D381">
            <v>2625</v>
          </cell>
          <cell r="E381">
            <v>0</v>
          </cell>
        </row>
        <row r="382">
          <cell r="A382">
            <v>16.12</v>
          </cell>
          <cell r="B382" t="str">
            <v>Paper Holder</v>
          </cell>
          <cell r="C382" t="str">
            <v>pc.</v>
          </cell>
          <cell r="D382">
            <v>210</v>
          </cell>
          <cell r="E382">
            <v>0</v>
          </cell>
        </row>
        <row r="383">
          <cell r="A383">
            <v>16.13</v>
          </cell>
          <cell r="B383" t="str">
            <v>Shower Head</v>
          </cell>
          <cell r="C383" t="str">
            <v>pc.</v>
          </cell>
          <cell r="D383">
            <v>78.75</v>
          </cell>
          <cell r="E383">
            <v>0</v>
          </cell>
        </row>
        <row r="384">
          <cell r="A384">
            <v>16.14</v>
          </cell>
          <cell r="B384" t="str">
            <v>Shower Valve</v>
          </cell>
          <cell r="C384" t="str">
            <v>pc.</v>
          </cell>
          <cell r="D384">
            <v>210</v>
          </cell>
          <cell r="E384">
            <v>0</v>
          </cell>
        </row>
        <row r="385">
          <cell r="A385">
            <v>16.149999999999999</v>
          </cell>
          <cell r="B385" t="str">
            <v>Floor Drain 4" x 4"</v>
          </cell>
          <cell r="C385" t="str">
            <v>pc.</v>
          </cell>
          <cell r="D385">
            <v>26.25</v>
          </cell>
          <cell r="E385">
            <v>0</v>
          </cell>
        </row>
        <row r="386">
          <cell r="A386">
            <v>16.16</v>
          </cell>
          <cell r="B386" t="str">
            <v>Soap Holder</v>
          </cell>
          <cell r="C386" t="str">
            <v>pc.</v>
          </cell>
          <cell r="D386">
            <v>210</v>
          </cell>
          <cell r="E386">
            <v>0</v>
          </cell>
        </row>
        <row r="387">
          <cell r="A387">
            <v>16.170000000000002</v>
          </cell>
          <cell r="B387" t="str">
            <v>Lavatory</v>
          </cell>
          <cell r="C387" t="str">
            <v>set</v>
          </cell>
          <cell r="D387">
            <v>945</v>
          </cell>
          <cell r="E387">
            <v>0</v>
          </cell>
        </row>
        <row r="388">
          <cell r="A388">
            <v>16.18</v>
          </cell>
          <cell r="B388" t="str">
            <v>Installation of Sanitary Fixtures and Works</v>
          </cell>
          <cell r="C388" t="str">
            <v>lot</v>
          </cell>
          <cell r="D388">
            <v>0</v>
          </cell>
          <cell r="E388">
            <v>1442</v>
          </cell>
        </row>
        <row r="389">
          <cell r="A389">
            <v>16.190000000000001</v>
          </cell>
          <cell r="B389" t="str">
            <v>Installation of Plumbing Fixtures and Works</v>
          </cell>
          <cell r="C389" t="str">
            <v>lot</v>
          </cell>
          <cell r="D389">
            <v>0</v>
          </cell>
          <cell r="E389">
            <v>175.1</v>
          </cell>
        </row>
        <row r="390">
          <cell r="A390">
            <v>17</v>
          </cell>
          <cell r="B390" t="str">
            <v>Reinforcing Steel</v>
          </cell>
          <cell r="D390">
            <v>0</v>
          </cell>
          <cell r="E390">
            <v>0</v>
          </cell>
        </row>
        <row r="391">
          <cell r="A391" t="str">
            <v>17a</v>
          </cell>
          <cell r="B391" t="str">
            <v>Fabrication &amp; Installation of Reinforcing Bars</v>
          </cell>
          <cell r="C391" t="str">
            <v>kg.</v>
          </cell>
          <cell r="D391">
            <v>0</v>
          </cell>
          <cell r="E391">
            <v>4.12</v>
          </cell>
        </row>
        <row r="392">
          <cell r="A392">
            <v>17.010000000000002</v>
          </cell>
          <cell r="B392" t="str">
            <v>Reinforcing Steel, Int. Def. Grade 275, 10mm x 6m</v>
          </cell>
          <cell r="C392" t="str">
            <v>pc.</v>
          </cell>
          <cell r="D392">
            <v>43.050000000000004</v>
          </cell>
          <cell r="E392">
            <v>0</v>
          </cell>
        </row>
        <row r="393">
          <cell r="A393">
            <v>17.02</v>
          </cell>
          <cell r="B393" t="str">
            <v>Reinforcing Steel, Int. Def. Grade 275, 12mm x 6m</v>
          </cell>
          <cell r="C393" t="str">
            <v>pc.</v>
          </cell>
          <cell r="D393">
            <v>78.75</v>
          </cell>
          <cell r="E393">
            <v>0</v>
          </cell>
        </row>
        <row r="394">
          <cell r="A394">
            <v>17.03</v>
          </cell>
          <cell r="B394" t="str">
            <v>Reinforcing Steel, Int. Def. Grade 275, 16mm x 6m</v>
          </cell>
          <cell r="C394" t="str">
            <v>pc.</v>
          </cell>
          <cell r="D394">
            <v>131.25</v>
          </cell>
          <cell r="E394">
            <v>0</v>
          </cell>
        </row>
        <row r="395">
          <cell r="A395">
            <v>17.04</v>
          </cell>
          <cell r="B395" t="str">
            <v>Reinforcing Steel, Int. Def. Grade 275, 20mm x 6m</v>
          </cell>
          <cell r="C395" t="str">
            <v>pc.</v>
          </cell>
          <cell r="D395">
            <v>204.75</v>
          </cell>
          <cell r="E395">
            <v>0</v>
          </cell>
        </row>
        <row r="396">
          <cell r="A396">
            <v>17.05</v>
          </cell>
          <cell r="B396" t="str">
            <v>Reinforcing Steel, Int. Def. Grade 275, 25mm x 6m</v>
          </cell>
          <cell r="C396" t="str">
            <v>pc.</v>
          </cell>
          <cell r="D396">
            <v>323.40000000000003</v>
          </cell>
          <cell r="E396">
            <v>0</v>
          </cell>
        </row>
        <row r="397">
          <cell r="A397">
            <v>17.059999999999999</v>
          </cell>
          <cell r="B397" t="str">
            <v>Reinforcing Steel, Plain Grade 230, 12mm x 6m</v>
          </cell>
          <cell r="C397" t="str">
            <v>pc.</v>
          </cell>
          <cell r="D397">
            <v>99.75</v>
          </cell>
          <cell r="E397">
            <v>0</v>
          </cell>
        </row>
        <row r="398">
          <cell r="A398">
            <v>17.07</v>
          </cell>
          <cell r="B398" t="str">
            <v>Reinforcing Steel, Plain Grade 230, 16mm x 6m</v>
          </cell>
          <cell r="C398" t="str">
            <v>pc.</v>
          </cell>
          <cell r="D398">
            <v>165.9</v>
          </cell>
          <cell r="E398">
            <v>0</v>
          </cell>
        </row>
        <row r="399">
          <cell r="A399">
            <v>17.079999999999998</v>
          </cell>
          <cell r="B399" t="str">
            <v>Reinforcing Steel, Plain Grade 230, 20mm x 6m</v>
          </cell>
          <cell r="C399" t="str">
            <v>pc.</v>
          </cell>
          <cell r="D399">
            <v>243.60000000000002</v>
          </cell>
          <cell r="E399">
            <v>0</v>
          </cell>
        </row>
        <row r="400">
          <cell r="A400">
            <v>17.09</v>
          </cell>
          <cell r="B400" t="str">
            <v>Reinforcing Steel, Plain Grade 230, 25mm x 6m</v>
          </cell>
          <cell r="C400" t="str">
            <v>pc.</v>
          </cell>
          <cell r="D400">
            <v>385.35</v>
          </cell>
          <cell r="E400">
            <v>0</v>
          </cell>
        </row>
        <row r="401">
          <cell r="A401">
            <v>17.100000000000001</v>
          </cell>
          <cell r="B401" t="str">
            <v>Reinforcing Steel, Struc. Def. Grade 230, 10mm x 6m</v>
          </cell>
          <cell r="C401" t="str">
            <v>pc.</v>
          </cell>
          <cell r="D401">
            <v>51.45</v>
          </cell>
          <cell r="E401">
            <v>0</v>
          </cell>
        </row>
        <row r="402">
          <cell r="A402">
            <v>17.11</v>
          </cell>
          <cell r="B402" t="str">
            <v>Reinforcing Steel, Struc. Def. Grade 230, 12mm x 6m</v>
          </cell>
          <cell r="C402" t="str">
            <v>pc.</v>
          </cell>
          <cell r="D402">
            <v>63</v>
          </cell>
          <cell r="E402">
            <v>0</v>
          </cell>
        </row>
        <row r="403">
          <cell r="A403">
            <v>17.12</v>
          </cell>
          <cell r="B403" t="str">
            <v>Reinforcing Steel, Struc. Def. Grade 230, 16mm x 6m</v>
          </cell>
          <cell r="C403" t="str">
            <v>pc.</v>
          </cell>
          <cell r="D403">
            <v>103.95</v>
          </cell>
          <cell r="E403">
            <v>0</v>
          </cell>
        </row>
        <row r="404">
          <cell r="A404">
            <v>17.13</v>
          </cell>
          <cell r="B404" t="str">
            <v>Reinforcing Steel, Struc. Def. Grade 230, 20mm x 6m</v>
          </cell>
          <cell r="C404" t="str">
            <v>pc.</v>
          </cell>
          <cell r="D404">
            <v>178.5</v>
          </cell>
          <cell r="E404">
            <v>0</v>
          </cell>
        </row>
        <row r="405">
          <cell r="A405">
            <v>17.14</v>
          </cell>
          <cell r="B405" t="str">
            <v>Reinforcing Steel, Struc. Def. Grade 230, 25mm x 6m</v>
          </cell>
          <cell r="C405" t="str">
            <v>pc.</v>
          </cell>
          <cell r="D405">
            <v>294</v>
          </cell>
          <cell r="E405">
            <v>0</v>
          </cell>
        </row>
        <row r="406">
          <cell r="A406">
            <v>18</v>
          </cell>
          <cell r="B406" t="str">
            <v>Roofing</v>
          </cell>
          <cell r="D406">
            <v>0</v>
          </cell>
          <cell r="E406">
            <v>0</v>
          </cell>
        </row>
        <row r="407">
          <cell r="A407" t="str">
            <v>18a</v>
          </cell>
          <cell r="B407" t="str">
            <v>Installation of Corrugated G.I. Sheets</v>
          </cell>
          <cell r="C407" t="str">
            <v>sq.m.</v>
          </cell>
          <cell r="D407">
            <v>0</v>
          </cell>
          <cell r="E407">
            <v>26.574000000000002</v>
          </cell>
        </row>
        <row r="408">
          <cell r="A408" t="str">
            <v>18b</v>
          </cell>
          <cell r="B408" t="str">
            <v>Installation of Gutter</v>
          </cell>
          <cell r="C408" t="str">
            <v>m</v>
          </cell>
          <cell r="D408">
            <v>0</v>
          </cell>
          <cell r="E408">
            <v>12.205500000000001</v>
          </cell>
        </row>
        <row r="409">
          <cell r="A409" t="str">
            <v>18c</v>
          </cell>
          <cell r="B409" t="str">
            <v>Installation of Flashing</v>
          </cell>
          <cell r="C409" t="str">
            <v>m</v>
          </cell>
          <cell r="D409">
            <v>0</v>
          </cell>
          <cell r="E409">
            <v>9.7128999999999994</v>
          </cell>
        </row>
        <row r="410">
          <cell r="A410" t="str">
            <v>18d</v>
          </cell>
          <cell r="B410" t="str">
            <v>Installation of Ridge Roll</v>
          </cell>
          <cell r="C410" t="str">
            <v>m</v>
          </cell>
          <cell r="D410">
            <v>0</v>
          </cell>
          <cell r="E410">
            <v>8.7035</v>
          </cell>
        </row>
        <row r="411">
          <cell r="A411" t="str">
            <v>18e</v>
          </cell>
          <cell r="B411" t="str">
            <v>Installation of Facia Board</v>
          </cell>
          <cell r="C411" t="str">
            <v>bd. ft.</v>
          </cell>
          <cell r="D411">
            <v>0</v>
          </cell>
          <cell r="E411">
            <v>8.8168000000000006</v>
          </cell>
        </row>
        <row r="412">
          <cell r="A412" t="str">
            <v>18f</v>
          </cell>
          <cell r="B412" t="str">
            <v>Removal of Corrugated G.I. Sheets</v>
          </cell>
          <cell r="C412" t="str">
            <v>sq.m.</v>
          </cell>
          <cell r="D412">
            <v>0</v>
          </cell>
          <cell r="E412">
            <v>4.6040999999999999</v>
          </cell>
        </row>
        <row r="413">
          <cell r="A413" t="str">
            <v>18g</v>
          </cell>
          <cell r="B413" t="str">
            <v>Removal of Roofing Accessories</v>
          </cell>
          <cell r="C413" t="str">
            <v>m</v>
          </cell>
          <cell r="D413">
            <v>0</v>
          </cell>
          <cell r="E413">
            <v>0.83430000000000004</v>
          </cell>
        </row>
        <row r="414">
          <cell r="A414" t="str">
            <v>18g1</v>
          </cell>
          <cell r="B414" t="str">
            <v>Removal of Flashing</v>
          </cell>
          <cell r="C414" t="str">
            <v>m</v>
          </cell>
          <cell r="D414">
            <v>0</v>
          </cell>
          <cell r="E414">
            <v>0.83430000000000004</v>
          </cell>
        </row>
        <row r="415">
          <cell r="A415" t="str">
            <v>18g2</v>
          </cell>
          <cell r="B415" t="str">
            <v>Removal of Gutter</v>
          </cell>
          <cell r="C415" t="str">
            <v>m</v>
          </cell>
          <cell r="D415">
            <v>0</v>
          </cell>
          <cell r="E415">
            <v>0.83430000000000004</v>
          </cell>
        </row>
        <row r="416">
          <cell r="A416" t="str">
            <v>18g3</v>
          </cell>
          <cell r="B416" t="str">
            <v>Removal of Fascia Board</v>
          </cell>
          <cell r="C416" t="str">
            <v>m</v>
          </cell>
          <cell r="D416">
            <v>0</v>
          </cell>
          <cell r="E416">
            <v>0.83430000000000004</v>
          </cell>
        </row>
        <row r="417">
          <cell r="A417" t="str">
            <v>18g4</v>
          </cell>
          <cell r="B417" t="str">
            <v>Removal of Ridge Roll</v>
          </cell>
          <cell r="C417" t="str">
            <v>m</v>
          </cell>
          <cell r="D417">
            <v>0</v>
          </cell>
          <cell r="E417">
            <v>0.83430000000000004</v>
          </cell>
        </row>
        <row r="418">
          <cell r="A418">
            <v>18.010000000000002</v>
          </cell>
          <cell r="B418" t="str">
            <v>Corrugated G.I. Sheet, G-26 x 8'</v>
          </cell>
          <cell r="C418" t="str">
            <v>pc.</v>
          </cell>
          <cell r="D418">
            <v>176.4</v>
          </cell>
          <cell r="E418">
            <v>0</v>
          </cell>
        </row>
        <row r="419">
          <cell r="A419">
            <v>18.02</v>
          </cell>
          <cell r="B419" t="str">
            <v>Corrugated G.I. Sheet, G-31 x 8'</v>
          </cell>
          <cell r="C419" t="str">
            <v>pc.</v>
          </cell>
          <cell r="D419">
            <v>142.80000000000001</v>
          </cell>
          <cell r="E419">
            <v>0</v>
          </cell>
        </row>
        <row r="420">
          <cell r="A420">
            <v>18.03</v>
          </cell>
          <cell r="B420" t="str">
            <v>G.I. Copper Rivets</v>
          </cell>
          <cell r="C420" t="str">
            <v>kg.</v>
          </cell>
          <cell r="D420">
            <v>50.400000000000006</v>
          </cell>
          <cell r="E420">
            <v>0</v>
          </cell>
        </row>
        <row r="421">
          <cell r="A421">
            <v>18.04</v>
          </cell>
          <cell r="B421" t="str">
            <v>G.I. Downspout, 2" x 3" x 8'</v>
          </cell>
          <cell r="C421" t="str">
            <v>pc.</v>
          </cell>
          <cell r="D421">
            <v>94.5</v>
          </cell>
          <cell r="E421">
            <v>0</v>
          </cell>
        </row>
        <row r="422">
          <cell r="A422">
            <v>18.05</v>
          </cell>
          <cell r="B422" t="str">
            <v>G.I. Downspout, 2" x 4" x 8'</v>
          </cell>
          <cell r="C422" t="str">
            <v>pc.</v>
          </cell>
          <cell r="D422">
            <v>94.5</v>
          </cell>
          <cell r="E422">
            <v>0</v>
          </cell>
        </row>
        <row r="423">
          <cell r="A423">
            <v>18.059999999999999</v>
          </cell>
          <cell r="B423" t="str">
            <v>Gutter, G-24, 36" x 8'</v>
          </cell>
          <cell r="C423" t="str">
            <v>pc.</v>
          </cell>
          <cell r="D423">
            <v>115.5</v>
          </cell>
          <cell r="E423">
            <v>0</v>
          </cell>
        </row>
        <row r="424">
          <cell r="A424">
            <v>18.07</v>
          </cell>
          <cell r="B424" t="str">
            <v>Gutter, G-26, 36" x 8'</v>
          </cell>
          <cell r="C424" t="str">
            <v>pc.</v>
          </cell>
          <cell r="D424">
            <v>115.5</v>
          </cell>
          <cell r="E424">
            <v>0</v>
          </cell>
        </row>
        <row r="425">
          <cell r="A425">
            <v>18.079999999999998</v>
          </cell>
          <cell r="B425" t="str">
            <v>Plain G.I. Sheet, G-24 x 8'</v>
          </cell>
          <cell r="C425" t="str">
            <v>lft.</v>
          </cell>
          <cell r="D425">
            <v>35.700000000000003</v>
          </cell>
          <cell r="E425">
            <v>0</v>
          </cell>
        </row>
        <row r="426">
          <cell r="A426">
            <v>18.09</v>
          </cell>
          <cell r="B426" t="str">
            <v>Plain G.I. Sheet, G-26 x 8'</v>
          </cell>
          <cell r="C426" t="str">
            <v>lft.</v>
          </cell>
          <cell r="D426">
            <v>25.200000000000003</v>
          </cell>
          <cell r="E426">
            <v>0</v>
          </cell>
        </row>
        <row r="427">
          <cell r="A427">
            <v>18.100000000000001</v>
          </cell>
          <cell r="B427" t="str">
            <v>G.I. Flashing, G-26 36"x 8'</v>
          </cell>
          <cell r="C427" t="str">
            <v>pc.</v>
          </cell>
          <cell r="D427">
            <v>157.5</v>
          </cell>
          <cell r="E427">
            <v>0</v>
          </cell>
        </row>
        <row r="428">
          <cell r="A428">
            <v>18.11</v>
          </cell>
          <cell r="B428" t="str">
            <v>Ridge Roll, G-26 36"x 8'</v>
          </cell>
          <cell r="C428" t="str">
            <v>pc.</v>
          </cell>
          <cell r="D428">
            <v>157.5</v>
          </cell>
          <cell r="E428">
            <v>0</v>
          </cell>
        </row>
        <row r="429">
          <cell r="A429">
            <v>18.12</v>
          </cell>
          <cell r="B429" t="str">
            <v>Fascia Board, 1" x 10"</v>
          </cell>
          <cell r="C429" t="str">
            <v>bd. ft.</v>
          </cell>
          <cell r="D429">
            <v>42</v>
          </cell>
          <cell r="E429">
            <v>0</v>
          </cell>
        </row>
        <row r="430">
          <cell r="A430">
            <v>18.13</v>
          </cell>
          <cell r="B430" t="str">
            <v>Corrugated G.I. Sheet, G-26 x 9'</v>
          </cell>
          <cell r="C430" t="str">
            <v>pc.</v>
          </cell>
          <cell r="D430">
            <v>198.45000000000002</v>
          </cell>
          <cell r="E430">
            <v>0</v>
          </cell>
        </row>
        <row r="431">
          <cell r="A431">
            <v>18.14</v>
          </cell>
          <cell r="B431" t="str">
            <v>Corrugated G.I. Sheet, G-26 x 10'</v>
          </cell>
          <cell r="C431" t="str">
            <v>pc.</v>
          </cell>
          <cell r="D431">
            <v>220.5</v>
          </cell>
          <cell r="E431">
            <v>0</v>
          </cell>
        </row>
        <row r="432">
          <cell r="A432">
            <v>18.149999999999999</v>
          </cell>
          <cell r="B432" t="str">
            <v>Corrugated G.I. Sheet, G-26 x 12'</v>
          </cell>
          <cell r="C432" t="str">
            <v>pc.</v>
          </cell>
          <cell r="D432">
            <v>264.60000000000002</v>
          </cell>
          <cell r="E432">
            <v>0</v>
          </cell>
        </row>
        <row r="433">
          <cell r="A433" t="str">
            <v>19 a</v>
          </cell>
          <cell r="B433" t="str">
            <v>Soil Poisoning</v>
          </cell>
          <cell r="D433">
            <v>0</v>
          </cell>
          <cell r="E433">
            <v>0</v>
          </cell>
        </row>
        <row r="434">
          <cell r="A434" t="str">
            <v>19-a1</v>
          </cell>
          <cell r="B434" t="str">
            <v>Soil Poisoning</v>
          </cell>
          <cell r="C434" t="str">
            <v>lot</v>
          </cell>
          <cell r="D434">
            <v>714</v>
          </cell>
          <cell r="E434">
            <v>0</v>
          </cell>
        </row>
        <row r="435">
          <cell r="A435" t="str">
            <v>19-a2</v>
          </cell>
          <cell r="B435" t="str">
            <v>Application of Soil Poisoning</v>
          </cell>
          <cell r="C435" t="str">
            <v>lot</v>
          </cell>
          <cell r="D435">
            <v>0</v>
          </cell>
          <cell r="E435">
            <v>247.20000000000002</v>
          </cell>
        </row>
        <row r="436">
          <cell r="A436" t="str">
            <v>19-a3</v>
          </cell>
          <cell r="B436" t="str">
            <v>Wood Preservative</v>
          </cell>
          <cell r="C436" t="str">
            <v>unit</v>
          </cell>
          <cell r="D436">
            <v>294</v>
          </cell>
        </row>
        <row r="437">
          <cell r="A437" t="str">
            <v>19-a4</v>
          </cell>
          <cell r="B437" t="str">
            <v>Application of Wood Preservative</v>
          </cell>
          <cell r="C437" t="str">
            <v>unit</v>
          </cell>
          <cell r="E437">
            <v>360.5</v>
          </cell>
        </row>
        <row r="438">
          <cell r="A438">
            <v>19</v>
          </cell>
          <cell r="B438" t="str">
            <v>Structural Steel</v>
          </cell>
          <cell r="D438">
            <v>0</v>
          </cell>
          <cell r="E438">
            <v>0</v>
          </cell>
        </row>
        <row r="439">
          <cell r="A439" t="str">
            <v>19a</v>
          </cell>
          <cell r="B439" t="str">
            <v>Removal of Structural Steel Frame</v>
          </cell>
          <cell r="C439" t="str">
            <v>kg.</v>
          </cell>
          <cell r="D439">
            <v>0</v>
          </cell>
          <cell r="E439">
            <v>0.28840000000000005</v>
          </cell>
        </row>
        <row r="440">
          <cell r="A440" t="str">
            <v>19b</v>
          </cell>
          <cell r="B440" t="str">
            <v>Removal of Miscellaneous Steel</v>
          </cell>
          <cell r="C440" t="str">
            <v>kg.</v>
          </cell>
          <cell r="D440">
            <v>0</v>
          </cell>
          <cell r="E440">
            <v>0.50470000000000004</v>
          </cell>
        </row>
        <row r="441">
          <cell r="A441" t="str">
            <v>19c</v>
          </cell>
          <cell r="B441" t="str">
            <v>Installation of Steel Purlins</v>
          </cell>
          <cell r="C441" t="str">
            <v>kg.</v>
          </cell>
          <cell r="D441">
            <v>0</v>
          </cell>
          <cell r="E441">
            <v>6.6950000000000003</v>
          </cell>
        </row>
        <row r="442">
          <cell r="A442" t="str">
            <v>19d</v>
          </cell>
          <cell r="B442" t="str">
            <v>Fabrication &amp; Installation of Steel Rafter</v>
          </cell>
          <cell r="C442" t="str">
            <v>kg.</v>
          </cell>
          <cell r="D442">
            <v>0</v>
          </cell>
          <cell r="E442">
            <v>7.5190000000000001</v>
          </cell>
        </row>
        <row r="443">
          <cell r="A443" t="str">
            <v>19e</v>
          </cell>
          <cell r="B443" t="str">
            <v>Fabrication &amp; Installation of Steel Truss</v>
          </cell>
          <cell r="C443" t="str">
            <v>kg.</v>
          </cell>
          <cell r="D443">
            <v>0</v>
          </cell>
          <cell r="E443">
            <v>7.5190000000000001</v>
          </cell>
        </row>
        <row r="444">
          <cell r="A444">
            <v>19.010000000000002</v>
          </cell>
          <cell r="B444" t="str">
            <v>Angle Bars, 1/8" x 1/2" x 1/2" x 20'</v>
          </cell>
          <cell r="C444" t="str">
            <v>pc.</v>
          </cell>
          <cell r="D444">
            <v>102.9</v>
          </cell>
          <cell r="E444">
            <v>0</v>
          </cell>
        </row>
        <row r="445">
          <cell r="A445">
            <v>19.02</v>
          </cell>
          <cell r="B445" t="str">
            <v>Angle Bars, 1/8" x 3/4" x 3/4" x 20'</v>
          </cell>
          <cell r="C445" t="str">
            <v>pc.</v>
          </cell>
          <cell r="D445">
            <v>115.5</v>
          </cell>
          <cell r="E445">
            <v>0</v>
          </cell>
        </row>
        <row r="446">
          <cell r="A446">
            <v>19.03</v>
          </cell>
          <cell r="B446" t="str">
            <v>Angle Bars, 1/8" x  1"   x  1"  x 20'</v>
          </cell>
          <cell r="C446" t="str">
            <v>pc.</v>
          </cell>
          <cell r="D446">
            <v>121.80000000000001</v>
          </cell>
          <cell r="E446">
            <v>0</v>
          </cell>
        </row>
        <row r="447">
          <cell r="A447">
            <v>19.04</v>
          </cell>
          <cell r="B447" t="str">
            <v>Angle Bars, 1/8" x 1-1/2" x 1-1/2" x 20'</v>
          </cell>
          <cell r="C447" t="str">
            <v>pc.</v>
          </cell>
          <cell r="D447">
            <v>189</v>
          </cell>
          <cell r="E447">
            <v>0</v>
          </cell>
        </row>
        <row r="448">
          <cell r="A448">
            <v>19.05</v>
          </cell>
          <cell r="B448" t="str">
            <v>Angle Bars, 1/4" x 1" x  1" x 20'</v>
          </cell>
          <cell r="C448" t="str">
            <v>pc.</v>
          </cell>
          <cell r="D448">
            <v>253.05</v>
          </cell>
          <cell r="E448">
            <v>0</v>
          </cell>
        </row>
        <row r="449">
          <cell r="A449">
            <v>19.059999999999999</v>
          </cell>
          <cell r="B449" t="str">
            <v>Angle Bars, 3/8" x 3" x 3" x 20'</v>
          </cell>
          <cell r="C449" t="str">
            <v>pc.</v>
          </cell>
          <cell r="D449">
            <v>1089.9000000000001</v>
          </cell>
          <cell r="E449">
            <v>0</v>
          </cell>
        </row>
        <row r="450">
          <cell r="A450">
            <v>19.07</v>
          </cell>
          <cell r="B450" t="str">
            <v>Flat Bars, 1/8" x 3/8" x 20'</v>
          </cell>
          <cell r="C450" t="str">
            <v>pc.</v>
          </cell>
          <cell r="D450">
            <v>47.25</v>
          </cell>
          <cell r="E450">
            <v>0</v>
          </cell>
        </row>
        <row r="451">
          <cell r="A451">
            <v>19.079999999999998</v>
          </cell>
          <cell r="B451" t="str">
            <v>Flat Bars, 1/8" x 1/2" x 20'</v>
          </cell>
          <cell r="C451" t="str">
            <v>pc.</v>
          </cell>
          <cell r="D451">
            <v>54.6</v>
          </cell>
          <cell r="E451">
            <v>0</v>
          </cell>
        </row>
        <row r="452">
          <cell r="A452">
            <v>19.09</v>
          </cell>
          <cell r="B452" t="str">
            <v>Flat Bars, 1/4" x 1/2" x 20'</v>
          </cell>
          <cell r="C452" t="str">
            <v>pc.</v>
          </cell>
          <cell r="D452">
            <v>91.350000000000009</v>
          </cell>
          <cell r="E452">
            <v>0</v>
          </cell>
        </row>
        <row r="453">
          <cell r="A453">
            <v>19.100000000000001</v>
          </cell>
          <cell r="B453" t="str">
            <v>Flat Bars, 1/4" x 2" x 20'</v>
          </cell>
          <cell r="C453" t="str">
            <v>pc.</v>
          </cell>
          <cell r="D453">
            <v>258.3</v>
          </cell>
          <cell r="E453">
            <v>0</v>
          </cell>
        </row>
        <row r="454">
          <cell r="A454">
            <v>19.11</v>
          </cell>
          <cell r="B454" t="str">
            <v>LC 75mm x 50mm x 2mm x 6m</v>
          </cell>
          <cell r="C454" t="str">
            <v>pc.</v>
          </cell>
          <cell r="D454">
            <v>323.40000000000003</v>
          </cell>
          <cell r="E454">
            <v>0</v>
          </cell>
        </row>
        <row r="455">
          <cell r="A455">
            <v>19.12</v>
          </cell>
          <cell r="B455" t="str">
            <v>LC 100mm x 50mm x 2mm x 6m</v>
          </cell>
          <cell r="C455" t="str">
            <v>pc.</v>
          </cell>
          <cell r="D455">
            <v>388.5</v>
          </cell>
          <cell r="E455">
            <v>0</v>
          </cell>
        </row>
        <row r="456">
          <cell r="A456" t="str">
            <v>19.12a</v>
          </cell>
          <cell r="B456" t="str">
            <v>LC 150mm x 50mm x 15mm x 2mm x 6m</v>
          </cell>
          <cell r="C456" t="str">
            <v>pc.</v>
          </cell>
          <cell r="D456">
            <v>498.75</v>
          </cell>
          <cell r="E456">
            <v>0</v>
          </cell>
        </row>
        <row r="457">
          <cell r="A457">
            <v>19.13</v>
          </cell>
          <cell r="B457" t="str">
            <v>Structural Tubing 200mm x 150mm x 5mm</v>
          </cell>
          <cell r="C457" t="str">
            <v>kg.</v>
          </cell>
          <cell r="D457">
            <v>21</v>
          </cell>
          <cell r="E457">
            <v>0</v>
          </cell>
        </row>
        <row r="458">
          <cell r="A458">
            <v>19.14</v>
          </cell>
          <cell r="B458" t="str">
            <v>Angle Bars, 1/8" x 2" x 2" x 20'</v>
          </cell>
          <cell r="C458" t="str">
            <v>pc.</v>
          </cell>
          <cell r="D458">
            <v>309.75</v>
          </cell>
          <cell r="E458">
            <v>0</v>
          </cell>
        </row>
        <row r="459">
          <cell r="A459">
            <v>19.149999999999999</v>
          </cell>
          <cell r="B459" t="str">
            <v>Angle Bars, 1/4" x 2" x 2" x 20'</v>
          </cell>
          <cell r="C459" t="str">
            <v>pc.</v>
          </cell>
          <cell r="D459">
            <v>619.5</v>
          </cell>
          <cell r="E459">
            <v>0</v>
          </cell>
        </row>
        <row r="460">
          <cell r="A460">
            <v>19.16</v>
          </cell>
          <cell r="B460" t="str">
            <v>Angle Bars, 3/8" x 2" x 2" x 20'</v>
          </cell>
          <cell r="C460" t="str">
            <v>pc.</v>
          </cell>
          <cell r="D460">
            <v>924</v>
          </cell>
          <cell r="E460">
            <v>0</v>
          </cell>
        </row>
        <row r="461">
          <cell r="A461" t="str">
            <v>19.16a</v>
          </cell>
          <cell r="B461" t="str">
            <v>Angle Bars, 3/16" x 2" x 2" x 20'</v>
          </cell>
          <cell r="C461" t="str">
            <v>pc.</v>
          </cell>
          <cell r="D461">
            <v>462</v>
          </cell>
          <cell r="E461">
            <v>0</v>
          </cell>
        </row>
        <row r="462">
          <cell r="A462" t="str">
            <v>19.16b</v>
          </cell>
          <cell r="B462" t="str">
            <v>Angle Bars, 1/4" x 2.5" x 2.5" x 20'</v>
          </cell>
          <cell r="C462" t="str">
            <v>pc.</v>
          </cell>
          <cell r="D462">
            <v>777</v>
          </cell>
          <cell r="E462">
            <v>0</v>
          </cell>
        </row>
        <row r="463">
          <cell r="A463">
            <v>19.170000000000002</v>
          </cell>
          <cell r="B463" t="str">
            <v>4' x 8' x 6mm Steel Plate</v>
          </cell>
          <cell r="C463" t="str">
            <v>pc.</v>
          </cell>
          <cell r="D463">
            <v>2572.5</v>
          </cell>
          <cell r="E463">
            <v>0</v>
          </cell>
        </row>
        <row r="464">
          <cell r="A464">
            <v>20</v>
          </cell>
          <cell r="B464" t="str">
            <v>Tile Works</v>
          </cell>
          <cell r="D464">
            <v>0</v>
          </cell>
          <cell r="E464">
            <v>0</v>
          </cell>
        </row>
        <row r="465">
          <cell r="A465">
            <v>20.010000000000002</v>
          </cell>
          <cell r="B465" t="str">
            <v>Glazed Tiles 4"x4"</v>
          </cell>
          <cell r="C465" t="str">
            <v>pc.</v>
          </cell>
          <cell r="D465">
            <v>5.25</v>
          </cell>
          <cell r="E465">
            <v>0</v>
          </cell>
        </row>
        <row r="466">
          <cell r="A466">
            <v>20.02</v>
          </cell>
          <cell r="B466" t="str">
            <v>Unglazed Tiles 4"x4"</v>
          </cell>
          <cell r="C466" t="str">
            <v>pc.</v>
          </cell>
          <cell r="D466">
            <v>4.2</v>
          </cell>
          <cell r="E466">
            <v>0</v>
          </cell>
        </row>
        <row r="467">
          <cell r="A467">
            <v>20.03</v>
          </cell>
          <cell r="B467" t="str">
            <v>Glazed Tiles 8"x8"</v>
          </cell>
          <cell r="C467" t="str">
            <v>pc.</v>
          </cell>
          <cell r="D467">
            <v>21</v>
          </cell>
          <cell r="E467">
            <v>0</v>
          </cell>
        </row>
        <row r="468">
          <cell r="A468">
            <v>20.04</v>
          </cell>
          <cell r="B468" t="str">
            <v>Unglazed Tiles 8"x8"</v>
          </cell>
          <cell r="C468" t="str">
            <v>pc.</v>
          </cell>
          <cell r="D468">
            <v>16.8</v>
          </cell>
          <cell r="E468">
            <v>0</v>
          </cell>
        </row>
        <row r="469">
          <cell r="A469">
            <v>20.05</v>
          </cell>
          <cell r="B469" t="str">
            <v>Grout</v>
          </cell>
          <cell r="C469" t="str">
            <v>kg.</v>
          </cell>
          <cell r="D469">
            <v>36.75</v>
          </cell>
          <cell r="E469">
            <v>0</v>
          </cell>
        </row>
        <row r="470">
          <cell r="A470">
            <v>20.059999999999999</v>
          </cell>
          <cell r="B470" t="str">
            <v>White Cement</v>
          </cell>
          <cell r="C470" t="str">
            <v>kg.</v>
          </cell>
          <cell r="D470">
            <v>47.25</v>
          </cell>
          <cell r="E470">
            <v>0</v>
          </cell>
        </row>
        <row r="471">
          <cell r="A471">
            <v>21</v>
          </cell>
          <cell r="B471" t="str">
            <v>Wires/Wiring Devices</v>
          </cell>
          <cell r="D471">
            <v>0</v>
          </cell>
          <cell r="E471">
            <v>0</v>
          </cell>
        </row>
        <row r="472">
          <cell r="A472">
            <v>21.01</v>
          </cell>
          <cell r="B472" t="str">
            <v>Electrical Wire Stranded 150m/roll, TW #  6</v>
          </cell>
          <cell r="C472" t="str">
            <v>roll</v>
          </cell>
          <cell r="D472">
            <v>3738</v>
          </cell>
          <cell r="E472">
            <v>0</v>
          </cell>
        </row>
        <row r="473">
          <cell r="A473">
            <v>21.02</v>
          </cell>
          <cell r="B473" t="str">
            <v>Electrical Wire Stranded 150m/roll, TW #  8</v>
          </cell>
          <cell r="C473" t="str">
            <v>roll</v>
          </cell>
          <cell r="D473">
            <v>2866.5</v>
          </cell>
          <cell r="E473">
            <v>0</v>
          </cell>
        </row>
        <row r="474">
          <cell r="A474">
            <v>21.03</v>
          </cell>
          <cell r="B474" t="str">
            <v>Electrical Wire Stranded 150m/roll, TW # 10</v>
          </cell>
          <cell r="C474" t="str">
            <v>roll</v>
          </cell>
          <cell r="D474">
            <v>1485.75</v>
          </cell>
          <cell r="E474">
            <v>0</v>
          </cell>
        </row>
        <row r="475">
          <cell r="A475">
            <v>21.04</v>
          </cell>
          <cell r="B475" t="str">
            <v>Electrical Wire Stranded 150m/roll, TW # 12</v>
          </cell>
          <cell r="C475" t="str">
            <v>roll</v>
          </cell>
          <cell r="D475">
            <v>1165.5</v>
          </cell>
          <cell r="E475">
            <v>0</v>
          </cell>
        </row>
        <row r="476">
          <cell r="A476">
            <v>21.05</v>
          </cell>
          <cell r="B476" t="str">
            <v>Electrical Wire Stranded 150m/roll, TW # 14</v>
          </cell>
          <cell r="C476" t="str">
            <v>roll</v>
          </cell>
          <cell r="D476">
            <v>680.4</v>
          </cell>
          <cell r="E476">
            <v>0</v>
          </cell>
        </row>
        <row r="477">
          <cell r="A477">
            <v>21.06</v>
          </cell>
          <cell r="B477" t="str">
            <v>Entrance Cap 3/4" dia.</v>
          </cell>
          <cell r="C477" t="str">
            <v>pc.</v>
          </cell>
          <cell r="D477">
            <v>43.050000000000004</v>
          </cell>
          <cell r="E477">
            <v>0</v>
          </cell>
        </row>
        <row r="478">
          <cell r="A478">
            <v>21.07</v>
          </cell>
          <cell r="B478" t="str">
            <v>Entrance Cap  1" dia.</v>
          </cell>
          <cell r="C478" t="str">
            <v>pc.</v>
          </cell>
          <cell r="D478">
            <v>49.35</v>
          </cell>
          <cell r="E478">
            <v>0</v>
          </cell>
        </row>
        <row r="479">
          <cell r="A479">
            <v>21.08</v>
          </cell>
          <cell r="B479" t="str">
            <v>Porcelain Split Knob</v>
          </cell>
          <cell r="C479" t="str">
            <v>pc.</v>
          </cell>
          <cell r="D479">
            <v>2.625</v>
          </cell>
          <cell r="E479">
            <v>0</v>
          </cell>
        </row>
        <row r="480">
          <cell r="A480">
            <v>21.09</v>
          </cell>
          <cell r="B480" t="str">
            <v>RSC Clamp 1" dia.</v>
          </cell>
          <cell r="C480" t="str">
            <v>pc.</v>
          </cell>
          <cell r="D480">
            <v>3.1500000000000004</v>
          </cell>
          <cell r="E480">
            <v>0</v>
          </cell>
        </row>
        <row r="481">
          <cell r="A481">
            <v>22</v>
          </cell>
          <cell r="B481" t="str">
            <v>Wood/Lumber</v>
          </cell>
          <cell r="D481">
            <v>0</v>
          </cell>
          <cell r="E481">
            <v>0</v>
          </cell>
        </row>
        <row r="482">
          <cell r="A482" t="str">
            <v>22a</v>
          </cell>
          <cell r="B482" t="str">
            <v>Ceiling Frame Work</v>
          </cell>
          <cell r="C482" t="str">
            <v>bd. ft.</v>
          </cell>
          <cell r="D482">
            <v>0</v>
          </cell>
          <cell r="E482">
            <v>11.700799999999999</v>
          </cell>
        </row>
        <row r="483">
          <cell r="A483" t="str">
            <v>22b</v>
          </cell>
          <cell r="B483" t="str">
            <v>Partition Frame Work</v>
          </cell>
          <cell r="C483" t="str">
            <v>bd. ft.</v>
          </cell>
          <cell r="D483">
            <v>0</v>
          </cell>
          <cell r="E483">
            <v>8.5799000000000003</v>
          </cell>
        </row>
        <row r="484">
          <cell r="A484" t="str">
            <v>22c</v>
          </cell>
          <cell r="B484" t="str">
            <v>Plywood Installation</v>
          </cell>
          <cell r="C484" t="str">
            <v>pc.</v>
          </cell>
          <cell r="D484">
            <v>0</v>
          </cell>
          <cell r="E484">
            <v>32.1875</v>
          </cell>
        </row>
        <row r="485">
          <cell r="A485" t="str">
            <v>22d</v>
          </cell>
          <cell r="B485" t="str">
            <v>Fabrication &amp; Installation of Truss (Wood)</v>
          </cell>
          <cell r="C485" t="str">
            <v>bd. ft.</v>
          </cell>
          <cell r="D485">
            <v>0</v>
          </cell>
          <cell r="E485">
            <v>14.4406</v>
          </cell>
        </row>
        <row r="486">
          <cell r="A486" t="str">
            <v>22e</v>
          </cell>
          <cell r="B486" t="str">
            <v>Installation of Purlins (Wood)</v>
          </cell>
          <cell r="C486" t="str">
            <v>bd. ft.</v>
          </cell>
          <cell r="D486">
            <v>0</v>
          </cell>
          <cell r="E486">
            <v>5.15</v>
          </cell>
        </row>
        <row r="487">
          <cell r="A487" t="str">
            <v>22f</v>
          </cell>
          <cell r="B487" t="str">
            <v>Removal of Wooden Truss</v>
          </cell>
          <cell r="C487" t="str">
            <v>bd. ft.</v>
          </cell>
          <cell r="D487">
            <v>0</v>
          </cell>
          <cell r="E487">
            <v>0.25750000000000001</v>
          </cell>
        </row>
        <row r="488">
          <cell r="A488" t="str">
            <v>22g</v>
          </cell>
          <cell r="B488" t="str">
            <v>Removal of Purlins (Wood)</v>
          </cell>
          <cell r="C488" t="str">
            <v>bd. ft.</v>
          </cell>
          <cell r="D488">
            <v>0</v>
          </cell>
          <cell r="E488">
            <v>0.39140000000000003</v>
          </cell>
        </row>
        <row r="489">
          <cell r="A489" t="str">
            <v>22h</v>
          </cell>
          <cell r="B489" t="str">
            <v>Removal of Ceiling Frame</v>
          </cell>
          <cell r="C489" t="str">
            <v>bd. ft.</v>
          </cell>
          <cell r="D489">
            <v>0</v>
          </cell>
          <cell r="E489">
            <v>0.309</v>
          </cell>
        </row>
        <row r="490">
          <cell r="A490" t="str">
            <v>22i</v>
          </cell>
          <cell r="B490" t="str">
            <v>Removal of Partition Frame</v>
          </cell>
          <cell r="C490" t="str">
            <v>bd. ft.</v>
          </cell>
          <cell r="D490">
            <v>0</v>
          </cell>
          <cell r="E490">
            <v>0.19570000000000001</v>
          </cell>
        </row>
        <row r="491">
          <cell r="A491" t="str">
            <v>22j</v>
          </cell>
          <cell r="B491" t="str">
            <v>Removal of Ceiling Board</v>
          </cell>
          <cell r="C491" t="str">
            <v>sq.m.</v>
          </cell>
          <cell r="D491">
            <v>0</v>
          </cell>
          <cell r="E491">
            <v>4.9234</v>
          </cell>
        </row>
        <row r="492">
          <cell r="A492" t="str">
            <v>22k</v>
          </cell>
          <cell r="B492" t="str">
            <v>Removal of Partition Board</v>
          </cell>
          <cell r="C492" t="str">
            <v>sq.m.</v>
          </cell>
          <cell r="D492">
            <v>0</v>
          </cell>
          <cell r="E492">
            <v>3.9449000000000001</v>
          </cell>
        </row>
        <row r="493">
          <cell r="A493" t="str">
            <v>22l</v>
          </cell>
          <cell r="B493" t="str">
            <v>Installation of T&amp;G (Wall)</v>
          </cell>
          <cell r="C493" t="str">
            <v>bd. ft.</v>
          </cell>
          <cell r="D493">
            <v>0</v>
          </cell>
          <cell r="E493">
            <v>14.832000000000001</v>
          </cell>
        </row>
        <row r="494">
          <cell r="A494" t="str">
            <v>22m</v>
          </cell>
          <cell r="B494" t="str">
            <v>Removal of T&amp;G (Wall)</v>
          </cell>
          <cell r="C494" t="str">
            <v>bd. ft.</v>
          </cell>
          <cell r="D494">
            <v>0</v>
          </cell>
          <cell r="E494">
            <v>0.88580000000000003</v>
          </cell>
        </row>
        <row r="495">
          <cell r="A495" t="str">
            <v>22n</v>
          </cell>
          <cell r="B495" t="str">
            <v>Fab./Inst./Strip of Formworks (Wall on ground)</v>
          </cell>
          <cell r="C495" t="str">
            <v>sq.m.</v>
          </cell>
          <cell r="D495">
            <v>0</v>
          </cell>
          <cell r="E495">
            <v>92.7</v>
          </cell>
        </row>
        <row r="496">
          <cell r="A496" t="str">
            <v>22o</v>
          </cell>
          <cell r="B496" t="str">
            <v>Fab./Inst./Strip of Formworks (Wall above 10')</v>
          </cell>
          <cell r="C496" t="str">
            <v>sq.m.</v>
          </cell>
          <cell r="D496">
            <v>0</v>
          </cell>
          <cell r="E496">
            <v>103</v>
          </cell>
        </row>
        <row r="497">
          <cell r="A497" t="str">
            <v>22p</v>
          </cell>
          <cell r="B497" t="str">
            <v>Fab./Inst./Strip of Formworks (Beams)</v>
          </cell>
          <cell r="C497" t="str">
            <v>sq.m.</v>
          </cell>
          <cell r="D497">
            <v>0</v>
          </cell>
          <cell r="E497">
            <v>113.3</v>
          </cell>
        </row>
        <row r="498">
          <cell r="A498" t="str">
            <v>22q</v>
          </cell>
          <cell r="B498" t="str">
            <v>Fab./Inst./Strip of Formworks (Column)</v>
          </cell>
          <cell r="C498" t="str">
            <v>sq.m.</v>
          </cell>
          <cell r="D498">
            <v>0</v>
          </cell>
          <cell r="E498">
            <v>103</v>
          </cell>
        </row>
        <row r="499">
          <cell r="A499" t="str">
            <v>22q1</v>
          </cell>
          <cell r="B499" t="str">
            <v>Fab./Inst./Strip of Formworks (Slab)</v>
          </cell>
          <cell r="C499" t="str">
            <v>sq.m.</v>
          </cell>
          <cell r="D499">
            <v>0</v>
          </cell>
          <cell r="E499">
            <v>166.65400000000002</v>
          </cell>
        </row>
        <row r="500">
          <cell r="A500" t="str">
            <v>22r</v>
          </cell>
          <cell r="B500" t="str">
            <v>Fab./Inst./Removal of Scaffolds</v>
          </cell>
          <cell r="C500" t="str">
            <v>lot</v>
          </cell>
          <cell r="D500">
            <v>0</v>
          </cell>
          <cell r="E500">
            <v>515</v>
          </cell>
        </row>
        <row r="501">
          <cell r="A501" t="str">
            <v>22r1</v>
          </cell>
          <cell r="B501" t="str">
            <v>Fab./Inst./Removal of Scaffolds</v>
          </cell>
          <cell r="C501" t="str">
            <v>bd.ft.</v>
          </cell>
          <cell r="D501">
            <v>0</v>
          </cell>
          <cell r="E501">
            <v>3.4608000000000003</v>
          </cell>
        </row>
        <row r="502">
          <cell r="A502" t="str">
            <v>22s</v>
          </cell>
          <cell r="B502" t="str">
            <v>Application of Wood Preservative</v>
          </cell>
          <cell r="C502" t="str">
            <v>unit</v>
          </cell>
          <cell r="D502">
            <v>0</v>
          </cell>
          <cell r="E502">
            <v>360.5</v>
          </cell>
        </row>
        <row r="503">
          <cell r="A503" t="str">
            <v>22t</v>
          </cell>
          <cell r="B503" t="str">
            <v xml:space="preserve">Installation of T&amp;G </v>
          </cell>
          <cell r="C503" t="str">
            <v>bd.ft.</v>
          </cell>
          <cell r="D503">
            <v>0</v>
          </cell>
          <cell r="E503">
            <v>16.686</v>
          </cell>
        </row>
        <row r="504">
          <cell r="A504" t="str">
            <v>22u</v>
          </cell>
          <cell r="B504" t="str">
            <v xml:space="preserve">Removal of T&amp;G </v>
          </cell>
          <cell r="C504" t="str">
            <v>bd. ft.</v>
          </cell>
          <cell r="D504">
            <v>0</v>
          </cell>
          <cell r="E504">
            <v>1.236</v>
          </cell>
        </row>
        <row r="505">
          <cell r="A505">
            <v>22.01</v>
          </cell>
          <cell r="B505" t="str">
            <v>Lumber, Kiln Dried, Apitong</v>
          </cell>
          <cell r="C505" t="str">
            <v>bd. ft.</v>
          </cell>
          <cell r="D505">
            <v>37.800000000000004</v>
          </cell>
          <cell r="E505">
            <v>0</v>
          </cell>
        </row>
        <row r="506">
          <cell r="A506">
            <v>22.02</v>
          </cell>
          <cell r="B506" t="str">
            <v>Rough Lumber, Sun Dried,  Apitong</v>
          </cell>
          <cell r="C506" t="str">
            <v>bd. ft.</v>
          </cell>
          <cell r="D506">
            <v>25.200000000000003</v>
          </cell>
          <cell r="E506">
            <v>0</v>
          </cell>
        </row>
        <row r="507">
          <cell r="A507">
            <v>22.03</v>
          </cell>
          <cell r="B507" t="str">
            <v>Lumber, Sun Dried, Guijo</v>
          </cell>
          <cell r="C507" t="str">
            <v>bd. ft.</v>
          </cell>
          <cell r="D507">
            <v>37.800000000000004</v>
          </cell>
          <cell r="E507">
            <v>0</v>
          </cell>
        </row>
        <row r="508">
          <cell r="A508">
            <v>22.04</v>
          </cell>
          <cell r="B508" t="str">
            <v>Lumber, Kiln Dried, Tanguile</v>
          </cell>
          <cell r="C508" t="str">
            <v>bd. ft.</v>
          </cell>
          <cell r="D508">
            <v>37.800000000000004</v>
          </cell>
          <cell r="E508">
            <v>0</v>
          </cell>
        </row>
        <row r="509">
          <cell r="A509">
            <v>22.05</v>
          </cell>
          <cell r="B509" t="str">
            <v>Rough Lumber, Tanguile</v>
          </cell>
          <cell r="C509" t="str">
            <v>bd. ft.</v>
          </cell>
          <cell r="D509">
            <v>25.200000000000003</v>
          </cell>
          <cell r="E509">
            <v>0</v>
          </cell>
        </row>
        <row r="510">
          <cell r="A510">
            <v>22.06</v>
          </cell>
          <cell r="B510" t="str">
            <v>Lumber, Sun Dried, Yakal</v>
          </cell>
          <cell r="C510" t="str">
            <v>bd. ft.</v>
          </cell>
          <cell r="D510">
            <v>53.550000000000004</v>
          </cell>
          <cell r="E510">
            <v>0</v>
          </cell>
        </row>
        <row r="511">
          <cell r="A511">
            <v>22.07</v>
          </cell>
          <cell r="B511" t="str">
            <v>S4S Lumber, Kiln Dried, Apitong</v>
          </cell>
          <cell r="C511" t="str">
            <v>bd. ft.</v>
          </cell>
          <cell r="D511">
            <v>37.800000000000004</v>
          </cell>
          <cell r="E511">
            <v>0</v>
          </cell>
        </row>
        <row r="512">
          <cell r="A512">
            <v>22.08</v>
          </cell>
          <cell r="B512" t="str">
            <v>S4S Lumber, Sun Dried, Apitong</v>
          </cell>
          <cell r="C512" t="str">
            <v>bd. ft.</v>
          </cell>
          <cell r="D512">
            <v>26.25</v>
          </cell>
          <cell r="E512">
            <v>0</v>
          </cell>
        </row>
        <row r="513">
          <cell r="A513">
            <v>22.09</v>
          </cell>
          <cell r="B513" t="str">
            <v>S4S Lumber, Kiln Dried, Guijo</v>
          </cell>
          <cell r="C513" t="str">
            <v>bd. ft.</v>
          </cell>
          <cell r="D513">
            <v>37.800000000000004</v>
          </cell>
          <cell r="E513">
            <v>0</v>
          </cell>
        </row>
        <row r="514">
          <cell r="A514">
            <v>22.1</v>
          </cell>
          <cell r="B514" t="str">
            <v>S4S Lumber, Kiln Dried, Tanguile</v>
          </cell>
          <cell r="C514" t="str">
            <v>bd. ft.</v>
          </cell>
          <cell r="D514">
            <v>22.05</v>
          </cell>
          <cell r="E514">
            <v>0</v>
          </cell>
        </row>
        <row r="515">
          <cell r="A515">
            <v>22.11</v>
          </cell>
          <cell r="B515" t="str">
            <v>S4S Lumber, Sun Dried, Tanguile</v>
          </cell>
          <cell r="C515" t="str">
            <v>bd. ft.</v>
          </cell>
          <cell r="D515">
            <v>26.25</v>
          </cell>
          <cell r="E515">
            <v>0</v>
          </cell>
        </row>
        <row r="516">
          <cell r="A516">
            <v>22.12</v>
          </cell>
          <cell r="B516" t="str">
            <v>S4S Lumber, Sun Dried, Yakal</v>
          </cell>
          <cell r="C516" t="str">
            <v>bd. ft.</v>
          </cell>
          <cell r="D516">
            <v>54.6</v>
          </cell>
          <cell r="E516">
            <v>0</v>
          </cell>
        </row>
        <row r="517">
          <cell r="A517">
            <v>22.13</v>
          </cell>
          <cell r="B517" t="str">
            <v>Plyboard, 3/4" x 4' x 8'</v>
          </cell>
          <cell r="C517" t="str">
            <v>pc.</v>
          </cell>
          <cell r="D517">
            <v>693</v>
          </cell>
          <cell r="E517">
            <v>0</v>
          </cell>
        </row>
        <row r="518">
          <cell r="A518">
            <v>22.14</v>
          </cell>
          <cell r="B518" t="str">
            <v>Plywood, Danarra</v>
          </cell>
          <cell r="C518" t="str">
            <v>pc.</v>
          </cell>
          <cell r="D518">
            <v>420</v>
          </cell>
          <cell r="E518">
            <v>0</v>
          </cell>
        </row>
        <row r="519">
          <cell r="A519">
            <v>22.15</v>
          </cell>
          <cell r="B519" t="str">
            <v>Plywood, Marine, 1/4" x 4' x 8'</v>
          </cell>
          <cell r="C519" t="str">
            <v>pc.</v>
          </cell>
          <cell r="D519">
            <v>304.5</v>
          </cell>
          <cell r="E519">
            <v>0</v>
          </cell>
        </row>
        <row r="520">
          <cell r="A520">
            <v>22.16</v>
          </cell>
          <cell r="B520" t="str">
            <v>Plywood, Marine, 1/2" x 4' x 8'</v>
          </cell>
          <cell r="C520" t="str">
            <v>pc.</v>
          </cell>
          <cell r="D520">
            <v>577.5</v>
          </cell>
          <cell r="E520">
            <v>0</v>
          </cell>
        </row>
        <row r="521">
          <cell r="A521">
            <v>22.17</v>
          </cell>
          <cell r="B521" t="str">
            <v>Plywood, Marine, 3/4" x 4' x 8'</v>
          </cell>
          <cell r="C521" t="str">
            <v>pc.</v>
          </cell>
          <cell r="D521">
            <v>997.5</v>
          </cell>
          <cell r="E521">
            <v>0</v>
          </cell>
        </row>
        <row r="522">
          <cell r="A522">
            <v>22.18</v>
          </cell>
          <cell r="B522" t="str">
            <v>Plywood, Ordinary, 1/4" x 4' x 8'</v>
          </cell>
          <cell r="C522" t="str">
            <v>pc.</v>
          </cell>
          <cell r="D522">
            <v>262.5</v>
          </cell>
          <cell r="E522">
            <v>0</v>
          </cell>
        </row>
        <row r="523">
          <cell r="A523">
            <v>22.19</v>
          </cell>
          <cell r="B523" t="str">
            <v>Plywood, Ordinary, 1/2" x 4' x 8'</v>
          </cell>
          <cell r="C523" t="str">
            <v>pc.</v>
          </cell>
          <cell r="D523">
            <v>472.5</v>
          </cell>
          <cell r="E523">
            <v>0</v>
          </cell>
        </row>
        <row r="524">
          <cell r="A524">
            <v>22.2</v>
          </cell>
          <cell r="B524" t="str">
            <v>Plywood, Ordinary, 3/4" x 4' x 8'</v>
          </cell>
          <cell r="C524" t="str">
            <v>pc.</v>
          </cell>
          <cell r="D524">
            <v>808.5</v>
          </cell>
          <cell r="E524">
            <v>0</v>
          </cell>
        </row>
        <row r="525">
          <cell r="A525">
            <v>22.21</v>
          </cell>
          <cell r="B525" t="str">
            <v>T&amp;G, 3/4" x 6"</v>
          </cell>
          <cell r="C525" t="str">
            <v>bd. ft.</v>
          </cell>
          <cell r="D525">
            <v>42</v>
          </cell>
          <cell r="E525">
            <v>0</v>
          </cell>
        </row>
        <row r="526">
          <cell r="A526">
            <v>22.22</v>
          </cell>
          <cell r="B526" t="str">
            <v>Removal of Beam (Wood)</v>
          </cell>
          <cell r="C526" t="str">
            <v>bd. ft.</v>
          </cell>
          <cell r="D526">
            <v>0</v>
          </cell>
          <cell r="E526">
            <v>0.56650000000000011</v>
          </cell>
        </row>
        <row r="527">
          <cell r="A527">
            <v>22.23</v>
          </cell>
          <cell r="B527" t="str">
            <v>Removal of Column (Wood)</v>
          </cell>
          <cell r="C527" t="str">
            <v>bd. ft.</v>
          </cell>
          <cell r="D527">
            <v>0</v>
          </cell>
          <cell r="E527">
            <v>0.36049999999999999</v>
          </cell>
        </row>
        <row r="528">
          <cell r="A528">
            <v>22.24</v>
          </cell>
          <cell r="B528" t="str">
            <v>Fabrication &amp; Installation of Beam</v>
          </cell>
          <cell r="C528" t="str">
            <v>bd. ft.</v>
          </cell>
          <cell r="D528">
            <v>0</v>
          </cell>
          <cell r="E528">
            <v>27.707000000000001</v>
          </cell>
        </row>
        <row r="529">
          <cell r="A529">
            <v>22.25</v>
          </cell>
          <cell r="B529" t="str">
            <v>Fabrication &amp; Installation of Column</v>
          </cell>
          <cell r="C529" t="str">
            <v>bd. ft.</v>
          </cell>
          <cell r="D529">
            <v>0</v>
          </cell>
          <cell r="E529">
            <v>27.707000000000001</v>
          </cell>
        </row>
        <row r="530">
          <cell r="A530">
            <v>22.26</v>
          </cell>
          <cell r="B530" t="str">
            <v>Coco Lumber</v>
          </cell>
          <cell r="C530" t="str">
            <v>bd. ft.</v>
          </cell>
          <cell r="D530">
            <v>5.7750000000000004</v>
          </cell>
          <cell r="E530">
            <v>0</v>
          </cell>
        </row>
        <row r="531">
          <cell r="A531">
            <v>30.01</v>
          </cell>
          <cell r="B531" t="str">
            <v>Standard One-Classroom School Building w/o Toilet</v>
          </cell>
          <cell r="C531" t="str">
            <v>Lot</v>
          </cell>
          <cell r="D531">
            <v>168654.15</v>
          </cell>
          <cell r="E531">
            <v>49632.507000000005</v>
          </cell>
        </row>
        <row r="532">
          <cell r="A532">
            <v>30.02</v>
          </cell>
          <cell r="B532" t="str">
            <v>Standard Two-Classroom School Building w/o Toilet</v>
          </cell>
          <cell r="C532" t="str">
            <v>Lot</v>
          </cell>
          <cell r="D532">
            <v>315637.413</v>
          </cell>
          <cell r="E532">
            <v>92887.583599999998</v>
          </cell>
        </row>
        <row r="533">
          <cell r="A533">
            <v>30.03</v>
          </cell>
          <cell r="B533" t="str">
            <v>Standard Three-Classroom School Building w/o Toilet</v>
          </cell>
          <cell r="C533" t="str">
            <v>Lot</v>
          </cell>
          <cell r="D533">
            <v>462620.67600000004</v>
          </cell>
          <cell r="E533">
            <v>136142.66020000001</v>
          </cell>
        </row>
        <row r="534">
          <cell r="A534">
            <v>30.04</v>
          </cell>
          <cell r="B534" t="str">
            <v>Standard One-Classroom School Building w/ Toilet</v>
          </cell>
          <cell r="C534" t="str">
            <v>Lot</v>
          </cell>
          <cell r="D534">
            <v>200154.15</v>
          </cell>
          <cell r="E534">
            <v>68719.59150000001</v>
          </cell>
        </row>
        <row r="535">
          <cell r="A535">
            <v>23</v>
          </cell>
          <cell r="B535" t="str">
            <v>Insulation</v>
          </cell>
          <cell r="D535">
            <v>0</v>
          </cell>
          <cell r="E535">
            <v>0</v>
          </cell>
        </row>
        <row r="536">
          <cell r="A536">
            <v>23.01</v>
          </cell>
          <cell r="B536" t="str">
            <v>White Batts Polyester Sound Absorber (25mmm), Acoustica</v>
          </cell>
          <cell r="C536" t="str">
            <v>sheet</v>
          </cell>
          <cell r="D536">
            <v>945</v>
          </cell>
          <cell r="E536">
            <v>0</v>
          </cell>
        </row>
        <row r="537">
          <cell r="A537">
            <v>23.02</v>
          </cell>
          <cell r="B537" t="str">
            <v>Attenuator Board (15mm), VyBar</v>
          </cell>
          <cell r="C537" t="str">
            <v>sheet</v>
          </cell>
          <cell r="D537">
            <v>1260</v>
          </cell>
          <cell r="E537">
            <v>0</v>
          </cell>
        </row>
        <row r="538">
          <cell r="A538">
            <v>23.03</v>
          </cell>
          <cell r="B538" t="str">
            <v>Acoustiflex Flexible Sound Barner (4mm), Acoustica</v>
          </cell>
          <cell r="C538" t="str">
            <v>roll</v>
          </cell>
          <cell r="D538">
            <v>3780</v>
          </cell>
          <cell r="E538">
            <v>0</v>
          </cell>
        </row>
        <row r="539">
          <cell r="A539">
            <v>23.04</v>
          </cell>
          <cell r="B539" t="str">
            <v>Acoustic Wall Panel (using 3/16" plywood)</v>
          </cell>
          <cell r="C539" t="str">
            <v>sq.m.</v>
          </cell>
          <cell r="D539">
            <v>1260</v>
          </cell>
          <cell r="E539">
            <v>0</v>
          </cell>
        </row>
        <row r="540">
          <cell r="A540">
            <v>23.05</v>
          </cell>
          <cell r="B540" t="str">
            <v>Acoustic Wall Panel (using 1"x2" wooden frame)</v>
          </cell>
          <cell r="C540" t="str">
            <v>sq.m.</v>
          </cell>
          <cell r="D540">
            <v>1575</v>
          </cell>
          <cell r="E540">
            <v>0</v>
          </cell>
        </row>
        <row r="541">
          <cell r="A541">
            <v>24</v>
          </cell>
          <cell r="B541" t="str">
            <v>Waterproofing</v>
          </cell>
          <cell r="C541" t="str">
            <v>sq.m.</v>
          </cell>
          <cell r="D541">
            <v>210</v>
          </cell>
          <cell r="E541">
            <v>90</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W"/>
      <sheetName val="Lupang Pangako"/>
      <sheetName val="Database"/>
      <sheetName val="Sheet1"/>
      <sheetName val="Sheet2"/>
      <sheetName val="Sheet3"/>
      <sheetName val="SUMMARY"/>
      <sheetName val="Lupang_Pangako"/>
      <sheetName val="Max"/>
      <sheetName val="Lupang_Pangako6"/>
      <sheetName val="Lupang_Pangako1"/>
      <sheetName val="Lupang_Pangako4"/>
      <sheetName val="Lupang_Pangako2"/>
      <sheetName val="Lupang_Pangako3"/>
      <sheetName val="Lupang_Pangako5"/>
      <sheetName val="Lupang_Pangako7"/>
      <sheetName val="Lupang_Pangako8"/>
      <sheetName val="Lupang_Pangako10"/>
      <sheetName val="Lupang_Pangako9"/>
    </sheetNames>
    <sheetDataSet>
      <sheetData sheetId="0" refreshError="1"/>
      <sheetData sheetId="1"/>
      <sheetData sheetId="2" refreshError="1">
        <row r="3">
          <cell r="A3" t="str">
            <v>ItemNo.</v>
          </cell>
          <cell r="B3" t="str">
            <v>Item Description</v>
          </cell>
          <cell r="C3" t="str">
            <v>Unit</v>
          </cell>
          <cell r="D3" t="str">
            <v>Material</v>
          </cell>
          <cell r="E3" t="str">
            <v>Labor</v>
          </cell>
        </row>
        <row r="4">
          <cell r="D4" t="str">
            <v>Unit Cost (factored)</v>
          </cell>
        </row>
        <row r="5">
          <cell r="A5">
            <v>1</v>
          </cell>
          <cell r="B5" t="str">
            <v>Aggregates</v>
          </cell>
        </row>
        <row r="6">
          <cell r="A6" t="str">
            <v>1a</v>
          </cell>
          <cell r="B6" t="str">
            <v>Excavation (manual), common earth</v>
          </cell>
          <cell r="C6" t="str">
            <v>cu. m.</v>
          </cell>
          <cell r="D6">
            <v>0</v>
          </cell>
          <cell r="E6">
            <v>250</v>
          </cell>
        </row>
        <row r="7">
          <cell r="A7" t="str">
            <v>1b</v>
          </cell>
          <cell r="B7" t="str">
            <v>Excavation (manual), rock</v>
          </cell>
          <cell r="C7" t="str">
            <v>cu. m.</v>
          </cell>
          <cell r="D7">
            <v>0</v>
          </cell>
          <cell r="E7">
            <v>609.87330000000009</v>
          </cell>
        </row>
        <row r="8">
          <cell r="A8" t="str">
            <v>1c</v>
          </cell>
          <cell r="B8" t="str">
            <v>Excavation (machine)</v>
          </cell>
          <cell r="C8" t="str">
            <v>cu. m.</v>
          </cell>
          <cell r="D8">
            <v>0</v>
          </cell>
          <cell r="E8">
            <v>618</v>
          </cell>
        </row>
        <row r="9">
          <cell r="A9" t="str">
            <v>1d</v>
          </cell>
          <cell r="B9" t="str">
            <v>Backfilling, common earth</v>
          </cell>
          <cell r="C9" t="str">
            <v>cu. m.</v>
          </cell>
          <cell r="D9">
            <v>0</v>
          </cell>
          <cell r="E9">
            <v>18.993200000000002</v>
          </cell>
        </row>
        <row r="10">
          <cell r="A10" t="str">
            <v>1e</v>
          </cell>
          <cell r="B10" t="str">
            <v>Backfilling, gravel fill</v>
          </cell>
          <cell r="C10" t="str">
            <v>cu. m.</v>
          </cell>
          <cell r="D10">
            <v>0</v>
          </cell>
          <cell r="E10">
            <v>200</v>
          </cell>
        </row>
        <row r="11">
          <cell r="A11" t="str">
            <v>1f</v>
          </cell>
          <cell r="B11" t="str">
            <v>Backfilling, escombro</v>
          </cell>
          <cell r="C11" t="str">
            <v>cu. m.</v>
          </cell>
          <cell r="D11">
            <v>0</v>
          </cell>
          <cell r="E11">
            <v>4.8513000000000002</v>
          </cell>
        </row>
        <row r="12">
          <cell r="A12" t="str">
            <v>1g</v>
          </cell>
          <cell r="B12" t="str">
            <v>Compaction (mechanical)</v>
          </cell>
          <cell r="C12" t="str">
            <v>cu. m.</v>
          </cell>
          <cell r="D12">
            <v>0</v>
          </cell>
          <cell r="E12">
            <v>20.435200000000002</v>
          </cell>
        </row>
        <row r="13">
          <cell r="A13" t="str">
            <v>1h</v>
          </cell>
          <cell r="B13" t="str">
            <v>Disposal of soil</v>
          </cell>
          <cell r="C13" t="str">
            <v>cu. m.</v>
          </cell>
          <cell r="D13">
            <v>0</v>
          </cell>
          <cell r="E13">
            <v>39.284199999999998</v>
          </cell>
        </row>
        <row r="14">
          <cell r="A14" t="str">
            <v>1i</v>
          </cell>
          <cell r="B14" t="str">
            <v>Hauling of soil</v>
          </cell>
          <cell r="C14" t="str">
            <v>cu. m.</v>
          </cell>
          <cell r="D14">
            <v>0</v>
          </cell>
          <cell r="E14">
            <v>23.175000000000001</v>
          </cell>
        </row>
        <row r="15">
          <cell r="A15">
            <v>1.01</v>
          </cell>
          <cell r="B15" t="str">
            <v>3/4" Crushed Gravel</v>
          </cell>
          <cell r="C15" t="str">
            <v>cu. m.</v>
          </cell>
          <cell r="D15">
            <v>577.5</v>
          </cell>
          <cell r="E15">
            <v>0</v>
          </cell>
        </row>
        <row r="16">
          <cell r="A16">
            <v>1.02</v>
          </cell>
          <cell r="B16" t="str">
            <v>3/8" Crushed Gravel</v>
          </cell>
          <cell r="C16" t="str">
            <v>cu. m.</v>
          </cell>
          <cell r="D16">
            <v>525</v>
          </cell>
          <cell r="E16">
            <v>0</v>
          </cell>
        </row>
        <row r="17">
          <cell r="A17">
            <v>1.03</v>
          </cell>
          <cell r="B17" t="str">
            <v>G-1 Crushed Gravel</v>
          </cell>
          <cell r="C17" t="str">
            <v>cu. m.</v>
          </cell>
          <cell r="D17">
            <v>600</v>
          </cell>
          <cell r="E17">
            <v>0</v>
          </cell>
        </row>
        <row r="18">
          <cell r="A18">
            <v>1.04</v>
          </cell>
          <cell r="B18" t="str">
            <v>Lastillas</v>
          </cell>
          <cell r="C18" t="str">
            <v>cu. m.</v>
          </cell>
          <cell r="D18">
            <v>294</v>
          </cell>
          <cell r="E18">
            <v>0</v>
          </cell>
        </row>
        <row r="19">
          <cell r="A19">
            <v>1.05</v>
          </cell>
          <cell r="B19" t="str">
            <v>Washed Sand</v>
          </cell>
          <cell r="C19" t="str">
            <v>cu. m.</v>
          </cell>
          <cell r="D19">
            <v>500</v>
          </cell>
          <cell r="E19">
            <v>0</v>
          </cell>
        </row>
        <row r="20">
          <cell r="A20">
            <v>1.06</v>
          </cell>
          <cell r="B20" t="str">
            <v>White Sand (Ordinary)</v>
          </cell>
          <cell r="C20" t="str">
            <v>cu. m.</v>
          </cell>
          <cell r="D20">
            <v>22</v>
          </cell>
          <cell r="E20">
            <v>0</v>
          </cell>
        </row>
        <row r="21">
          <cell r="A21">
            <v>1.07</v>
          </cell>
          <cell r="B21" t="str">
            <v>Select Fill</v>
          </cell>
          <cell r="C21" t="str">
            <v>cu. m.</v>
          </cell>
          <cell r="D21">
            <v>126</v>
          </cell>
          <cell r="E21">
            <v>0</v>
          </cell>
        </row>
        <row r="22">
          <cell r="A22">
            <v>1.08</v>
          </cell>
          <cell r="B22" t="str">
            <v>Clearing and Grubbing</v>
          </cell>
          <cell r="C22" t="str">
            <v>sq.m.</v>
          </cell>
          <cell r="D22">
            <v>0</v>
          </cell>
          <cell r="E22">
            <v>10.3</v>
          </cell>
        </row>
        <row r="23">
          <cell r="A23">
            <v>3</v>
          </cell>
          <cell r="B23" t="str">
            <v>Cement</v>
          </cell>
          <cell r="D23">
            <v>0</v>
          </cell>
          <cell r="E23">
            <v>0</v>
          </cell>
        </row>
        <row r="24">
          <cell r="A24">
            <v>3.01</v>
          </cell>
          <cell r="B24" t="str">
            <v>Colored Cement</v>
          </cell>
          <cell r="C24" t="str">
            <v>kg.</v>
          </cell>
          <cell r="D24">
            <v>28.35</v>
          </cell>
          <cell r="E24">
            <v>0</v>
          </cell>
        </row>
        <row r="25">
          <cell r="A25">
            <v>3.02</v>
          </cell>
          <cell r="B25" t="str">
            <v>Portland Type 1, 40-kg/bag</v>
          </cell>
          <cell r="C25" t="str">
            <v>bag</v>
          </cell>
          <cell r="D25">
            <v>130</v>
          </cell>
          <cell r="E25">
            <v>0</v>
          </cell>
        </row>
        <row r="26">
          <cell r="A26">
            <v>3.03</v>
          </cell>
          <cell r="B26" t="str">
            <v>Pozzolan 40-kg/bag</v>
          </cell>
          <cell r="C26" t="str">
            <v>bag</v>
          </cell>
          <cell r="D26">
            <v>105</v>
          </cell>
          <cell r="E26">
            <v>0</v>
          </cell>
        </row>
        <row r="27">
          <cell r="A27">
            <v>4</v>
          </cell>
          <cell r="B27" t="str">
            <v>Concrete</v>
          </cell>
          <cell r="D27">
            <v>0</v>
          </cell>
          <cell r="E27">
            <v>0</v>
          </cell>
        </row>
        <row r="28">
          <cell r="A28" t="str">
            <v>4a</v>
          </cell>
          <cell r="B28" t="str">
            <v>Concreting of column (exterior)</v>
          </cell>
          <cell r="C28" t="str">
            <v>cu. m.</v>
          </cell>
          <cell r="D28">
            <v>0</v>
          </cell>
          <cell r="E28">
            <v>462.21250000000003</v>
          </cell>
        </row>
        <row r="29">
          <cell r="A29" t="str">
            <v>4b</v>
          </cell>
          <cell r="B29" t="str">
            <v>Concreting of column (interior)</v>
          </cell>
          <cell r="C29" t="str">
            <v>cu. m.</v>
          </cell>
          <cell r="D29">
            <v>0</v>
          </cell>
          <cell r="E29">
            <v>462.21250000000003</v>
          </cell>
        </row>
        <row r="30">
          <cell r="A30" t="str">
            <v>4c</v>
          </cell>
          <cell r="B30" t="str">
            <v>Concreting of beams/girders</v>
          </cell>
          <cell r="C30" t="str">
            <v>cu. m.</v>
          </cell>
          <cell r="D30">
            <v>0</v>
          </cell>
          <cell r="E30">
            <v>554.65499999999997</v>
          </cell>
        </row>
        <row r="31">
          <cell r="A31" t="str">
            <v>4d</v>
          </cell>
          <cell r="B31" t="str">
            <v>Concreting of floor slab (elevated)</v>
          </cell>
          <cell r="C31" t="str">
            <v>cu. m.</v>
          </cell>
          <cell r="D31">
            <v>0</v>
          </cell>
          <cell r="E31">
            <v>116.57540000000002</v>
          </cell>
        </row>
        <row r="32">
          <cell r="A32" t="str">
            <v>4e</v>
          </cell>
          <cell r="B32" t="str">
            <v>Concreting of floor slab (ground)</v>
          </cell>
          <cell r="C32" t="str">
            <v>cu. m.</v>
          </cell>
          <cell r="D32">
            <v>0</v>
          </cell>
          <cell r="E32">
            <v>900</v>
          </cell>
        </row>
        <row r="33">
          <cell r="A33" t="str">
            <v>4f</v>
          </cell>
          <cell r="B33" t="str">
            <v>Concreting of footing</v>
          </cell>
          <cell r="C33" t="str">
            <v>cu. m.</v>
          </cell>
          <cell r="D33">
            <v>0</v>
          </cell>
          <cell r="E33">
            <v>117.34790000000001</v>
          </cell>
        </row>
        <row r="34">
          <cell r="A34" t="str">
            <v>4g</v>
          </cell>
          <cell r="B34" t="str">
            <v>CHB laying, 4" thick</v>
          </cell>
          <cell r="C34" t="str">
            <v>pc.</v>
          </cell>
          <cell r="D34">
            <v>0</v>
          </cell>
          <cell r="E34">
            <v>7</v>
          </cell>
        </row>
        <row r="35">
          <cell r="A35" t="str">
            <v>4h</v>
          </cell>
          <cell r="B35" t="str">
            <v>CHB laying, 6" thick</v>
          </cell>
          <cell r="C35" t="str">
            <v>pc.</v>
          </cell>
          <cell r="D35">
            <v>0</v>
          </cell>
          <cell r="E35">
            <v>8</v>
          </cell>
        </row>
        <row r="36">
          <cell r="A36" t="str">
            <v>4i</v>
          </cell>
          <cell r="B36" t="str">
            <v>Demolition of elevated slab</v>
          </cell>
          <cell r="C36" t="str">
            <v>cu. m.</v>
          </cell>
          <cell r="D36">
            <v>0</v>
          </cell>
          <cell r="E36">
            <v>475.57160000000005</v>
          </cell>
        </row>
        <row r="37">
          <cell r="A37" t="str">
            <v>4j</v>
          </cell>
          <cell r="B37" t="str">
            <v>Demolition of solid masonry walls</v>
          </cell>
          <cell r="C37" t="str">
            <v>cu. m.</v>
          </cell>
          <cell r="D37">
            <v>0</v>
          </cell>
          <cell r="E37">
            <v>100</v>
          </cell>
        </row>
        <row r="38">
          <cell r="A38" t="str">
            <v>4k</v>
          </cell>
          <cell r="B38" t="str">
            <v>Demolition of reinforced concrete</v>
          </cell>
          <cell r="C38" t="str">
            <v>cu. m.</v>
          </cell>
          <cell r="D38">
            <v>0</v>
          </cell>
          <cell r="E38">
            <v>2000</v>
          </cell>
        </row>
        <row r="39">
          <cell r="A39" t="str">
            <v>4l</v>
          </cell>
          <cell r="B39" t="str">
            <v>Plastering</v>
          </cell>
          <cell r="C39" t="str">
            <v>sq.m.</v>
          </cell>
          <cell r="D39">
            <v>0</v>
          </cell>
          <cell r="E39">
            <v>50</v>
          </cell>
        </row>
        <row r="40">
          <cell r="A40" t="str">
            <v>4m</v>
          </cell>
          <cell r="B40" t="str">
            <v>Topping</v>
          </cell>
          <cell r="C40" t="str">
            <v>sq.m.</v>
          </cell>
          <cell r="D40">
            <v>0</v>
          </cell>
          <cell r="E40">
            <v>40</v>
          </cell>
        </row>
        <row r="41">
          <cell r="A41">
            <v>4.01</v>
          </cell>
          <cell r="B41" t="str">
            <v>CHB (non-load bearing), 4" x 8" x 16"</v>
          </cell>
          <cell r="C41" t="str">
            <v>pc.</v>
          </cell>
          <cell r="D41">
            <v>6</v>
          </cell>
          <cell r="E41">
            <v>0</v>
          </cell>
        </row>
        <row r="42">
          <cell r="A42">
            <v>4.0199999999999996</v>
          </cell>
          <cell r="B42" t="str">
            <v>CHB (non-load bearing), 6" x 8" x 16"</v>
          </cell>
          <cell r="C42" t="str">
            <v>pc.</v>
          </cell>
          <cell r="D42">
            <v>7.3500000000000005</v>
          </cell>
          <cell r="E42">
            <v>0</v>
          </cell>
        </row>
        <row r="43">
          <cell r="A43">
            <v>4.03</v>
          </cell>
          <cell r="B43" t="str">
            <v>Concrete Pipes Non-Reinforced,  6" dia.</v>
          </cell>
          <cell r="C43" t="str">
            <v>lm</v>
          </cell>
          <cell r="D43">
            <v>110.25</v>
          </cell>
          <cell r="E43">
            <v>0</v>
          </cell>
        </row>
        <row r="44">
          <cell r="A44">
            <v>4.04</v>
          </cell>
          <cell r="B44" t="str">
            <v>Concrete Pipes Non-Reinforced,  8" dia.</v>
          </cell>
          <cell r="C44" t="str">
            <v>lm</v>
          </cell>
          <cell r="D44">
            <v>147</v>
          </cell>
          <cell r="E44">
            <v>0</v>
          </cell>
        </row>
        <row r="45">
          <cell r="A45">
            <v>4.05</v>
          </cell>
          <cell r="B45" t="str">
            <v>Concrete Pipes Non-Reinforced, 10" dia.</v>
          </cell>
          <cell r="C45" t="str">
            <v>lm</v>
          </cell>
          <cell r="D45">
            <v>178.5</v>
          </cell>
          <cell r="E45">
            <v>0</v>
          </cell>
        </row>
        <row r="46">
          <cell r="A46">
            <v>4.0599999999999996</v>
          </cell>
          <cell r="B46" t="str">
            <v>Concrete Pipes Non-Reinforced, 12" dia.</v>
          </cell>
          <cell r="C46" t="str">
            <v>lm</v>
          </cell>
          <cell r="D46">
            <v>336</v>
          </cell>
          <cell r="E46">
            <v>0</v>
          </cell>
        </row>
        <row r="47">
          <cell r="A47">
            <v>4.07</v>
          </cell>
          <cell r="B47" t="str">
            <v>Concrete Pipes Non-Reinforced, 15" dia.</v>
          </cell>
          <cell r="C47" t="str">
            <v>lm</v>
          </cell>
          <cell r="D47">
            <v>409.5</v>
          </cell>
          <cell r="E47">
            <v>0</v>
          </cell>
        </row>
        <row r="48">
          <cell r="A48">
            <v>4.08</v>
          </cell>
          <cell r="B48" t="str">
            <v>Concrete Pipes Non-Reinforced, 18" dia.</v>
          </cell>
          <cell r="C48" t="str">
            <v>lm</v>
          </cell>
          <cell r="D48">
            <v>472.5</v>
          </cell>
          <cell r="E48">
            <v>0</v>
          </cell>
        </row>
        <row r="49">
          <cell r="A49">
            <v>4.09</v>
          </cell>
          <cell r="B49" t="str">
            <v>Concrete Pipes Reinforced, 18" dia.</v>
          </cell>
          <cell r="C49" t="str">
            <v>lm</v>
          </cell>
          <cell r="D49">
            <v>525</v>
          </cell>
          <cell r="E49">
            <v>0</v>
          </cell>
        </row>
        <row r="50">
          <cell r="A50">
            <v>4.0999999999999996</v>
          </cell>
          <cell r="B50" t="str">
            <v>Concrete Pipes Reinforced, 24" dia.</v>
          </cell>
          <cell r="C50" t="str">
            <v>lm</v>
          </cell>
          <cell r="D50">
            <v>787.5</v>
          </cell>
          <cell r="E50">
            <v>0</v>
          </cell>
        </row>
        <row r="51">
          <cell r="A51">
            <v>4.1100000000000003</v>
          </cell>
          <cell r="B51" t="str">
            <v>Concrete Pipes Reinforced, 36" dia.</v>
          </cell>
          <cell r="C51" t="str">
            <v>lm</v>
          </cell>
          <cell r="D51">
            <v>1260</v>
          </cell>
          <cell r="E51">
            <v>0</v>
          </cell>
        </row>
        <row r="52">
          <cell r="A52">
            <v>4.12</v>
          </cell>
          <cell r="B52" t="str">
            <v>Concrete Pipes Reinforced, 42" dia.</v>
          </cell>
          <cell r="C52" t="str">
            <v>lm</v>
          </cell>
          <cell r="D52">
            <v>1995</v>
          </cell>
          <cell r="E52">
            <v>0</v>
          </cell>
        </row>
        <row r="53">
          <cell r="A53">
            <v>4.13</v>
          </cell>
          <cell r="B53" t="str">
            <v>RMC w/o Pump, Delivered, 28 days, 3/4", 2500 psi</v>
          </cell>
          <cell r="C53" t="str">
            <v>cu. m.</v>
          </cell>
          <cell r="D53">
            <v>1732.5</v>
          </cell>
          <cell r="E53">
            <v>0</v>
          </cell>
        </row>
        <row r="54">
          <cell r="A54">
            <v>4.1399999999999997</v>
          </cell>
          <cell r="B54" t="str">
            <v>RMC w/o Pump, Delivered, 28 days, 3/4", 3000 psi</v>
          </cell>
          <cell r="C54" t="str">
            <v>cu. m.</v>
          </cell>
          <cell r="D54">
            <v>1837.5</v>
          </cell>
          <cell r="E54">
            <v>0</v>
          </cell>
        </row>
        <row r="55">
          <cell r="A55">
            <v>4.1500000000000004</v>
          </cell>
          <cell r="B55" t="str">
            <v>RMC w/o Pump, Delivered, 28 days, 3/4", 4000 psi</v>
          </cell>
          <cell r="C55" t="str">
            <v>cu. m.</v>
          </cell>
          <cell r="D55">
            <v>2299.5</v>
          </cell>
          <cell r="E55">
            <v>0</v>
          </cell>
        </row>
        <row r="56">
          <cell r="A56">
            <v>5</v>
          </cell>
          <cell r="B56" t="str">
            <v>Doors and Windows</v>
          </cell>
          <cell r="D56">
            <v>0</v>
          </cell>
          <cell r="E56">
            <v>0</v>
          </cell>
        </row>
        <row r="57">
          <cell r="A57" t="str">
            <v>5a</v>
          </cell>
          <cell r="B57" t="str">
            <v>Installation of Door</v>
          </cell>
          <cell r="C57" t="str">
            <v>sq.m.</v>
          </cell>
          <cell r="D57">
            <v>0</v>
          </cell>
          <cell r="E57">
            <v>180</v>
          </cell>
        </row>
        <row r="58">
          <cell r="A58" t="str">
            <v>5b</v>
          </cell>
          <cell r="B58" t="str">
            <v>Installation of Door Lockset</v>
          </cell>
          <cell r="C58" t="str">
            <v>set</v>
          </cell>
          <cell r="D58">
            <v>0</v>
          </cell>
          <cell r="E58">
            <v>200</v>
          </cell>
        </row>
        <row r="59">
          <cell r="A59" t="str">
            <v>5c</v>
          </cell>
          <cell r="B59" t="str">
            <v>Installation of Window Panel (Wood)</v>
          </cell>
          <cell r="C59" t="str">
            <v>sq.m.</v>
          </cell>
          <cell r="D59">
            <v>0</v>
          </cell>
          <cell r="E59">
            <v>108.7371</v>
          </cell>
        </row>
        <row r="60">
          <cell r="A60" t="str">
            <v>5d</v>
          </cell>
          <cell r="B60" t="str">
            <v>Installation of Door/Window Jamb</v>
          </cell>
          <cell r="C60" t="str">
            <v>set</v>
          </cell>
          <cell r="D60">
            <v>0</v>
          </cell>
          <cell r="E60">
            <v>500</v>
          </cell>
        </row>
        <row r="61">
          <cell r="A61" t="str">
            <v>5e</v>
          </cell>
          <cell r="B61" t="str">
            <v>Removal of Door/Window jamb</v>
          </cell>
          <cell r="C61" t="str">
            <v>m</v>
          </cell>
          <cell r="D61">
            <v>0</v>
          </cell>
          <cell r="E61">
            <v>10</v>
          </cell>
        </row>
        <row r="62">
          <cell r="A62" t="str">
            <v>5f</v>
          </cell>
          <cell r="B62" t="str">
            <v>Repair of Door/Window Jamb</v>
          </cell>
          <cell r="C62" t="str">
            <v>bd. ft.</v>
          </cell>
          <cell r="D62">
            <v>0</v>
          </cell>
          <cell r="E62">
            <v>20.558800000000002</v>
          </cell>
        </row>
        <row r="63">
          <cell r="A63" t="str">
            <v>5g</v>
          </cell>
          <cell r="B63" t="str">
            <v>Installation of Door/Window Jamb</v>
          </cell>
          <cell r="C63" t="str">
            <v>bd. ft.</v>
          </cell>
          <cell r="D63">
            <v>0</v>
          </cell>
          <cell r="E63">
            <v>500</v>
          </cell>
        </row>
        <row r="64">
          <cell r="A64" t="str">
            <v>5h</v>
          </cell>
          <cell r="B64" t="str">
            <v>Removal of Door</v>
          </cell>
          <cell r="C64" t="str">
            <v>sq. m.</v>
          </cell>
          <cell r="D64">
            <v>0</v>
          </cell>
          <cell r="E64">
            <v>20</v>
          </cell>
        </row>
        <row r="65">
          <cell r="A65" t="str">
            <v>5i</v>
          </cell>
          <cell r="B65" t="str">
            <v>Removal of Window Frame w/ Blades</v>
          </cell>
          <cell r="C65" t="str">
            <v>sq. m.</v>
          </cell>
          <cell r="D65">
            <v>0</v>
          </cell>
          <cell r="E65">
            <v>40</v>
          </cell>
        </row>
        <row r="66">
          <cell r="A66" t="str">
            <v>5i1</v>
          </cell>
          <cell r="B66" t="str">
            <v>Removal of Window Panel (Wood)</v>
          </cell>
          <cell r="C66" t="str">
            <v>sq. m.</v>
          </cell>
          <cell r="D66">
            <v>0</v>
          </cell>
          <cell r="E66">
            <v>9.6820000000000004</v>
          </cell>
        </row>
        <row r="67">
          <cell r="A67" t="str">
            <v>5j</v>
          </cell>
          <cell r="B67" t="str">
            <v>Fab. &amp; Inst. of Steel Casement w/ Grill</v>
          </cell>
          <cell r="C67" t="str">
            <v>sq.m.</v>
          </cell>
          <cell r="D67">
            <v>0</v>
          </cell>
          <cell r="E67">
            <v>130</v>
          </cell>
        </row>
        <row r="68">
          <cell r="A68" t="str">
            <v>5k</v>
          </cell>
          <cell r="B68" t="str">
            <v>Fab. &amp; Inst. of Steel Casement w/o Grill</v>
          </cell>
          <cell r="C68" t="str">
            <v>sq.m.</v>
          </cell>
          <cell r="D68">
            <v>0</v>
          </cell>
          <cell r="E68">
            <v>376.8152</v>
          </cell>
        </row>
        <row r="69">
          <cell r="A69" t="str">
            <v>5l</v>
          </cell>
          <cell r="B69" t="str">
            <v>Repair of Window Blades</v>
          </cell>
          <cell r="C69" t="str">
            <v>sq.m.</v>
          </cell>
          <cell r="D69">
            <v>0</v>
          </cell>
          <cell r="E69">
            <v>108.7371</v>
          </cell>
        </row>
        <row r="70">
          <cell r="A70">
            <v>5.01</v>
          </cell>
          <cell r="B70" t="str">
            <v>Flush Door, 0.60m x 2.10m</v>
          </cell>
          <cell r="C70" t="str">
            <v>pc.</v>
          </cell>
          <cell r="D70">
            <v>945</v>
          </cell>
          <cell r="E70">
            <v>0</v>
          </cell>
        </row>
        <row r="71">
          <cell r="A71">
            <v>5.0199999999999996</v>
          </cell>
          <cell r="B71" t="str">
            <v>Flush Door, 0.70m x 2.10m</v>
          </cell>
          <cell r="C71" t="str">
            <v>pc.</v>
          </cell>
          <cell r="D71">
            <v>997.5</v>
          </cell>
          <cell r="E71">
            <v>0</v>
          </cell>
        </row>
        <row r="72">
          <cell r="A72">
            <v>5.03</v>
          </cell>
          <cell r="B72" t="str">
            <v>Flush Door, 0.80m x 2.10m, Plain</v>
          </cell>
          <cell r="C72" t="str">
            <v>pc.</v>
          </cell>
          <cell r="D72">
            <v>997.5</v>
          </cell>
          <cell r="E72">
            <v>0</v>
          </cell>
        </row>
        <row r="73">
          <cell r="A73">
            <v>5.04</v>
          </cell>
          <cell r="B73" t="str">
            <v>Flush Door, 0.90m x 2.10m, Plain</v>
          </cell>
          <cell r="C73" t="str">
            <v>pc.</v>
          </cell>
          <cell r="D73">
            <v>840</v>
          </cell>
          <cell r="E73">
            <v>0</v>
          </cell>
        </row>
        <row r="74">
          <cell r="A74">
            <v>5.05</v>
          </cell>
          <cell r="B74" t="str">
            <v>Flush Door, 0.90m x 2.10m, (1-Face)</v>
          </cell>
          <cell r="C74" t="str">
            <v>pc.</v>
          </cell>
          <cell r="D74">
            <v>1575</v>
          </cell>
          <cell r="E74">
            <v>0</v>
          </cell>
        </row>
        <row r="75">
          <cell r="A75">
            <v>5.0599999999999996</v>
          </cell>
          <cell r="B75" t="str">
            <v>Window Steel Frame w/ grill</v>
          </cell>
          <cell r="C75" t="str">
            <v>sq. ft.</v>
          </cell>
          <cell r="D75">
            <v>94.5</v>
          </cell>
          <cell r="E75">
            <v>0</v>
          </cell>
        </row>
        <row r="76">
          <cell r="A76">
            <v>5.07</v>
          </cell>
          <cell r="B76" t="str">
            <v>Window Steel Frame w/o grill</v>
          </cell>
          <cell r="C76" t="str">
            <v>sq. ft.</v>
          </cell>
          <cell r="D76">
            <v>78.75</v>
          </cell>
          <cell r="E76">
            <v>0</v>
          </cell>
        </row>
        <row r="77">
          <cell r="A77">
            <v>5.08</v>
          </cell>
          <cell r="B77" t="str">
            <v>Window Frame w/ Jalousies</v>
          </cell>
          <cell r="C77" t="str">
            <v>sq. m.</v>
          </cell>
          <cell r="D77">
            <v>958.65000000000009</v>
          </cell>
          <cell r="E77">
            <v>0</v>
          </cell>
        </row>
        <row r="78">
          <cell r="A78">
            <v>5.09</v>
          </cell>
          <cell r="B78" t="str">
            <v>Window Panel (Wood)</v>
          </cell>
          <cell r="C78" t="str">
            <v>sq. m.</v>
          </cell>
          <cell r="D78">
            <v>619.5</v>
          </cell>
          <cell r="E78">
            <v>0</v>
          </cell>
        </row>
        <row r="79">
          <cell r="A79">
            <v>5.0999999999999996</v>
          </cell>
          <cell r="B79" t="str">
            <v>Installation of Windows Grill</v>
          </cell>
          <cell r="C79" t="str">
            <v>kg.</v>
          </cell>
          <cell r="D79">
            <v>0</v>
          </cell>
          <cell r="E79">
            <v>6.6950000000000003</v>
          </cell>
        </row>
        <row r="80">
          <cell r="A80">
            <v>5.1100000000000003</v>
          </cell>
          <cell r="B80" t="str">
            <v>Panel Door</v>
          </cell>
          <cell r="C80" t="str">
            <v>pc.</v>
          </cell>
          <cell r="D80">
            <v>2700</v>
          </cell>
          <cell r="E80">
            <v>0</v>
          </cell>
        </row>
        <row r="81">
          <cell r="A81">
            <v>5.12</v>
          </cell>
          <cell r="B81" t="str">
            <v>Steel Casement w/ Grill</v>
          </cell>
          <cell r="C81" t="str">
            <v>sq.m.</v>
          </cell>
          <cell r="D81">
            <v>1200</v>
          </cell>
          <cell r="E81">
            <v>0</v>
          </cell>
        </row>
        <row r="82">
          <cell r="A82">
            <v>5.13</v>
          </cell>
          <cell r="B82" t="str">
            <v>Steel Casement w/o Grill</v>
          </cell>
          <cell r="C82" t="str">
            <v>sq.m.</v>
          </cell>
          <cell r="D82">
            <v>575.98799999999994</v>
          </cell>
          <cell r="E82">
            <v>0</v>
          </cell>
        </row>
        <row r="83">
          <cell r="A83">
            <v>6</v>
          </cell>
          <cell r="B83" t="str">
            <v>Electrical Fixtures</v>
          </cell>
          <cell r="D83">
            <v>0</v>
          </cell>
          <cell r="E83">
            <v>0</v>
          </cell>
        </row>
        <row r="84">
          <cell r="A84">
            <v>6.01</v>
          </cell>
          <cell r="B84" t="str">
            <v>Bulb, 15   Watts</v>
          </cell>
          <cell r="C84" t="str">
            <v>pc.</v>
          </cell>
          <cell r="D84">
            <v>18.900000000000002</v>
          </cell>
          <cell r="E84">
            <v>0</v>
          </cell>
        </row>
        <row r="85">
          <cell r="A85">
            <v>6.02</v>
          </cell>
          <cell r="B85" t="str">
            <v>Bulb, 75   Watts</v>
          </cell>
          <cell r="C85" t="str">
            <v>pc.</v>
          </cell>
          <cell r="D85">
            <v>26.25</v>
          </cell>
          <cell r="E85">
            <v>0</v>
          </cell>
        </row>
        <row r="86">
          <cell r="A86">
            <v>6.03</v>
          </cell>
          <cell r="B86" t="str">
            <v>Bulb, 100 Watts</v>
          </cell>
          <cell r="C86" t="str">
            <v>pc.</v>
          </cell>
          <cell r="D86">
            <v>40</v>
          </cell>
          <cell r="E86">
            <v>0</v>
          </cell>
        </row>
        <row r="87">
          <cell r="A87">
            <v>6.04</v>
          </cell>
          <cell r="B87" t="str">
            <v>Flourescent Lamp, 20 Watts</v>
          </cell>
          <cell r="C87" t="str">
            <v>pc.</v>
          </cell>
          <cell r="D87">
            <v>57.75</v>
          </cell>
          <cell r="E87">
            <v>0</v>
          </cell>
        </row>
        <row r="88">
          <cell r="A88">
            <v>6.05</v>
          </cell>
          <cell r="B88" t="str">
            <v>Flourescent Lamp, 40 Watts</v>
          </cell>
          <cell r="C88" t="str">
            <v>pc.</v>
          </cell>
          <cell r="D88">
            <v>80</v>
          </cell>
          <cell r="E88">
            <v>0</v>
          </cell>
        </row>
        <row r="89">
          <cell r="A89" t="str">
            <v>6.05A</v>
          </cell>
          <cell r="B89" t="str">
            <v>Flourescent Lamp, 40 Watts w/ Housing</v>
          </cell>
          <cell r="C89" t="str">
            <v>pc.</v>
          </cell>
          <cell r="D89">
            <v>210</v>
          </cell>
        </row>
        <row r="90">
          <cell r="A90">
            <v>6.06</v>
          </cell>
          <cell r="B90" t="str">
            <v>Flourescent Housing/Base 40 Watts (single)</v>
          </cell>
          <cell r="C90" t="str">
            <v>pc.</v>
          </cell>
          <cell r="D90">
            <v>200</v>
          </cell>
          <cell r="E90">
            <v>0</v>
          </cell>
        </row>
        <row r="91">
          <cell r="A91">
            <v>6.07</v>
          </cell>
          <cell r="B91" t="str">
            <v>Flourescent Housing/Base 40 Watts (double)</v>
          </cell>
          <cell r="C91" t="str">
            <v>pc.</v>
          </cell>
          <cell r="D91">
            <v>409.5</v>
          </cell>
          <cell r="E91">
            <v>0</v>
          </cell>
        </row>
        <row r="92">
          <cell r="A92">
            <v>6.08</v>
          </cell>
          <cell r="B92" t="str">
            <v>Flourescent Lamp 2 x 40W industrial type</v>
          </cell>
          <cell r="C92" t="str">
            <v>set</v>
          </cell>
          <cell r="D92">
            <v>2940</v>
          </cell>
          <cell r="E92">
            <v>0</v>
          </cell>
        </row>
        <row r="93">
          <cell r="A93">
            <v>6.09</v>
          </cell>
          <cell r="B93" t="str">
            <v>Flourescent Lamp 40W industrial type</v>
          </cell>
          <cell r="C93" t="str">
            <v>set</v>
          </cell>
          <cell r="D93">
            <v>367.5</v>
          </cell>
          <cell r="E93">
            <v>0</v>
          </cell>
        </row>
        <row r="94">
          <cell r="A94">
            <v>6.1</v>
          </cell>
          <cell r="B94" t="str">
            <v>Installation of Flourescent Housing</v>
          </cell>
          <cell r="C94" t="str">
            <v>set</v>
          </cell>
          <cell r="E94">
            <v>400</v>
          </cell>
        </row>
        <row r="95">
          <cell r="A95">
            <v>6.11</v>
          </cell>
          <cell r="B95" t="str">
            <v>Re-installation of Electrical Wiring/Fixtures</v>
          </cell>
          <cell r="C95" t="str">
            <v>lot</v>
          </cell>
          <cell r="E95">
            <v>6000</v>
          </cell>
        </row>
        <row r="96">
          <cell r="A96">
            <v>6.12</v>
          </cell>
          <cell r="B96" t="str">
            <v>Installation of Flourescent Lamp</v>
          </cell>
          <cell r="C96" t="str">
            <v>set</v>
          </cell>
          <cell r="E96">
            <v>61.8</v>
          </cell>
        </row>
        <row r="97">
          <cell r="A97">
            <v>7</v>
          </cell>
          <cell r="B97" t="str">
            <v>Electrical Rough-ins</v>
          </cell>
        </row>
        <row r="98">
          <cell r="A98">
            <v>7.01</v>
          </cell>
          <cell r="B98" t="str">
            <v>Junction Box Metal, 4" x 4"</v>
          </cell>
          <cell r="C98" t="str">
            <v>pc.</v>
          </cell>
          <cell r="D98">
            <v>22</v>
          </cell>
          <cell r="E98">
            <v>0</v>
          </cell>
        </row>
        <row r="99">
          <cell r="A99">
            <v>7.02</v>
          </cell>
          <cell r="B99" t="str">
            <v>Utility Box Metal, 2" x 4"</v>
          </cell>
          <cell r="C99" t="str">
            <v>pc.</v>
          </cell>
          <cell r="D99">
            <v>20</v>
          </cell>
          <cell r="E99">
            <v>0</v>
          </cell>
        </row>
        <row r="100">
          <cell r="A100">
            <v>7.03</v>
          </cell>
          <cell r="B100" t="str">
            <v>Cutout Box w/ Cover, 3" x 5" x 8"</v>
          </cell>
          <cell r="C100" t="str">
            <v>pc.</v>
          </cell>
          <cell r="D100">
            <v>136.5</v>
          </cell>
          <cell r="E100">
            <v>0</v>
          </cell>
        </row>
        <row r="101">
          <cell r="A101">
            <v>7.04</v>
          </cell>
          <cell r="B101" t="str">
            <v>1-Gang Plate Cover (Veto Brand)</v>
          </cell>
          <cell r="C101" t="str">
            <v>pc.</v>
          </cell>
          <cell r="D101">
            <v>110</v>
          </cell>
          <cell r="E101">
            <v>0</v>
          </cell>
        </row>
        <row r="102">
          <cell r="A102">
            <v>7.05</v>
          </cell>
          <cell r="B102" t="str">
            <v>2-Gang Plate Cover (Veto Brand)</v>
          </cell>
          <cell r="C102" t="str">
            <v>pc.</v>
          </cell>
          <cell r="D102">
            <v>170</v>
          </cell>
          <cell r="E102">
            <v>0</v>
          </cell>
        </row>
        <row r="103">
          <cell r="A103">
            <v>7.06</v>
          </cell>
          <cell r="B103" t="str">
            <v>Conduit Elbow, 1" dia.</v>
          </cell>
          <cell r="C103" t="str">
            <v>pc.</v>
          </cell>
          <cell r="D103">
            <v>50</v>
          </cell>
          <cell r="E103">
            <v>0</v>
          </cell>
        </row>
        <row r="104">
          <cell r="A104">
            <v>7.07</v>
          </cell>
          <cell r="B104" t="str">
            <v>Convenience Outlet, Duplex</v>
          </cell>
          <cell r="C104" t="str">
            <v>pc.</v>
          </cell>
          <cell r="D104">
            <v>170</v>
          </cell>
          <cell r="E104">
            <v>0</v>
          </cell>
        </row>
        <row r="105">
          <cell r="A105">
            <v>7.08</v>
          </cell>
          <cell r="B105" t="str">
            <v>Porcelain Receptacle, 2" dia.</v>
          </cell>
          <cell r="C105" t="str">
            <v>pc.</v>
          </cell>
          <cell r="D105">
            <v>15</v>
          </cell>
          <cell r="E105">
            <v>0</v>
          </cell>
        </row>
        <row r="106">
          <cell r="A106">
            <v>7.09</v>
          </cell>
          <cell r="B106" t="str">
            <v>Safety Switch, Flush type</v>
          </cell>
          <cell r="C106" t="str">
            <v>pc.</v>
          </cell>
          <cell r="D106">
            <v>220</v>
          </cell>
          <cell r="E106">
            <v>0</v>
          </cell>
        </row>
        <row r="107">
          <cell r="A107">
            <v>7.1</v>
          </cell>
          <cell r="B107" t="str">
            <v>Switch Outlet, Flush type</v>
          </cell>
          <cell r="C107" t="str">
            <v>pc.</v>
          </cell>
          <cell r="D107">
            <v>170</v>
          </cell>
          <cell r="E107">
            <v>0</v>
          </cell>
        </row>
        <row r="108">
          <cell r="A108">
            <v>7.11</v>
          </cell>
          <cell r="B108" t="str">
            <v>Weather-proof Outlet, Double (Eagle)</v>
          </cell>
          <cell r="C108" t="str">
            <v>pc.</v>
          </cell>
          <cell r="D108">
            <v>173.25</v>
          </cell>
          <cell r="E108">
            <v>0</v>
          </cell>
        </row>
        <row r="109">
          <cell r="A109">
            <v>7.12</v>
          </cell>
          <cell r="B109" t="str">
            <v>Weather-proof Outlet, Single (Eagle)</v>
          </cell>
          <cell r="C109" t="str">
            <v>pc.</v>
          </cell>
          <cell r="D109">
            <v>157.5</v>
          </cell>
          <cell r="E109">
            <v>0</v>
          </cell>
        </row>
        <row r="110">
          <cell r="A110">
            <v>7.13</v>
          </cell>
          <cell r="B110" t="str">
            <v>THW Wire # 4, 22 mm2</v>
          </cell>
          <cell r="C110" t="str">
            <v>l-m</v>
          </cell>
          <cell r="D110">
            <v>31.5</v>
          </cell>
          <cell r="E110">
            <v>0</v>
          </cell>
        </row>
        <row r="111">
          <cell r="A111">
            <v>7.14</v>
          </cell>
          <cell r="B111" t="str">
            <v>THW Wire # 12, 3.5 mm2</v>
          </cell>
          <cell r="C111" t="str">
            <v>roll</v>
          </cell>
          <cell r="D111">
            <v>1417.5</v>
          </cell>
          <cell r="E111">
            <v>0</v>
          </cell>
        </row>
        <row r="112">
          <cell r="A112">
            <v>7.15</v>
          </cell>
          <cell r="B112" t="str">
            <v>Bare Copper Wire, 5.5 mm2</v>
          </cell>
          <cell r="C112" t="str">
            <v>l-m</v>
          </cell>
          <cell r="D112">
            <v>5.25</v>
          </cell>
          <cell r="E112">
            <v>0</v>
          </cell>
        </row>
        <row r="113">
          <cell r="A113">
            <v>7.16</v>
          </cell>
          <cell r="B113" t="str">
            <v>Grounding Rod, 3 m x 20 mm dia.</v>
          </cell>
          <cell r="C113" t="str">
            <v>pc.</v>
          </cell>
          <cell r="D113">
            <v>1155</v>
          </cell>
          <cell r="E113">
            <v>0</v>
          </cell>
        </row>
        <row r="114">
          <cell r="A114">
            <v>7.17</v>
          </cell>
          <cell r="B114" t="str">
            <v>RSC, 25 mm dia.</v>
          </cell>
          <cell r="C114" t="str">
            <v>pc.</v>
          </cell>
          <cell r="D114">
            <v>262.5</v>
          </cell>
          <cell r="E114">
            <v>0</v>
          </cell>
        </row>
        <row r="115">
          <cell r="A115">
            <v>7.18</v>
          </cell>
          <cell r="B115" t="str">
            <v>Single Pole Switch</v>
          </cell>
          <cell r="C115" t="str">
            <v>pc.</v>
          </cell>
          <cell r="D115">
            <v>15.75</v>
          </cell>
          <cell r="E115">
            <v>0</v>
          </cell>
        </row>
        <row r="116">
          <cell r="A116">
            <v>7.19</v>
          </cell>
          <cell r="B116" t="str">
            <v>Panel Board (4-Branches)</v>
          </cell>
          <cell r="C116" t="str">
            <v>set</v>
          </cell>
          <cell r="D116">
            <v>367.5</v>
          </cell>
          <cell r="E116">
            <v>0</v>
          </cell>
        </row>
        <row r="117">
          <cell r="A117">
            <v>7.2</v>
          </cell>
          <cell r="B117" t="str">
            <v>Circuit Breaker, 100A, 230V</v>
          </cell>
          <cell r="C117" t="str">
            <v>set</v>
          </cell>
          <cell r="D117">
            <v>525</v>
          </cell>
          <cell r="E117">
            <v>0</v>
          </cell>
        </row>
        <row r="118">
          <cell r="A118">
            <v>7.21</v>
          </cell>
          <cell r="B118" t="str">
            <v>Circuit Breaker, 20A, 230V</v>
          </cell>
          <cell r="C118" t="str">
            <v>set</v>
          </cell>
          <cell r="D118">
            <v>262.5</v>
          </cell>
          <cell r="E118">
            <v>0</v>
          </cell>
        </row>
        <row r="119">
          <cell r="A119">
            <v>7.22</v>
          </cell>
          <cell r="B119" t="str">
            <v>Entrance Cap</v>
          </cell>
          <cell r="C119" t="str">
            <v>pc.</v>
          </cell>
          <cell r="D119">
            <v>80</v>
          </cell>
          <cell r="E119">
            <v>0</v>
          </cell>
        </row>
        <row r="120">
          <cell r="A120">
            <v>7.23</v>
          </cell>
          <cell r="B120" t="str">
            <v>Electrical Tape</v>
          </cell>
          <cell r="C120" t="str">
            <v>pc.</v>
          </cell>
          <cell r="D120">
            <v>20</v>
          </cell>
          <cell r="E120">
            <v>0</v>
          </cell>
        </row>
        <row r="121">
          <cell r="A121">
            <v>7.24</v>
          </cell>
          <cell r="B121" t="str">
            <v>Electrical Installation per Outlet</v>
          </cell>
          <cell r="C121" t="str">
            <v>set</v>
          </cell>
          <cell r="D121">
            <v>0</v>
          </cell>
          <cell r="E121">
            <v>500</v>
          </cell>
        </row>
        <row r="122">
          <cell r="A122">
            <v>7.25</v>
          </cell>
          <cell r="B122" t="str">
            <v>Electrical Installation per Safety Switch</v>
          </cell>
          <cell r="C122" t="str">
            <v>set</v>
          </cell>
          <cell r="D122">
            <v>0</v>
          </cell>
          <cell r="E122">
            <v>1000</v>
          </cell>
        </row>
        <row r="123">
          <cell r="A123">
            <v>7.26</v>
          </cell>
          <cell r="B123" t="str">
            <v>TW 2.0 mm2</v>
          </cell>
          <cell r="C123" t="str">
            <v>roll</v>
          </cell>
          <cell r="D123">
            <v>945</v>
          </cell>
          <cell r="E123">
            <v>0</v>
          </cell>
        </row>
        <row r="124">
          <cell r="A124">
            <v>7.27</v>
          </cell>
          <cell r="B124" t="str">
            <v>THW 14 mm2</v>
          </cell>
          <cell r="C124" t="str">
            <v>l-m</v>
          </cell>
          <cell r="D124">
            <v>31.5</v>
          </cell>
          <cell r="E124">
            <v>0</v>
          </cell>
        </row>
        <row r="125">
          <cell r="A125">
            <v>7.28</v>
          </cell>
          <cell r="B125" t="str">
            <v>Bare Copper Wire 14 mm2</v>
          </cell>
          <cell r="C125" t="str">
            <v>l-m</v>
          </cell>
          <cell r="D125">
            <v>24.150000000000002</v>
          </cell>
          <cell r="E125">
            <v>0</v>
          </cell>
        </row>
        <row r="126">
          <cell r="A126">
            <v>7.29</v>
          </cell>
          <cell r="B126" t="str">
            <v>Two-Gang Switch with Cover</v>
          </cell>
          <cell r="C126" t="str">
            <v>pc.</v>
          </cell>
          <cell r="D126">
            <v>136.5</v>
          </cell>
          <cell r="E126">
            <v>0</v>
          </cell>
        </row>
        <row r="127">
          <cell r="A127">
            <v>7.3</v>
          </cell>
          <cell r="B127" t="str">
            <v>ACB 60AT main, branch: 8-20 AT</v>
          </cell>
          <cell r="C127" t="str">
            <v>set</v>
          </cell>
          <cell r="D127">
            <v>2100</v>
          </cell>
          <cell r="E127">
            <v>0</v>
          </cell>
        </row>
        <row r="128">
          <cell r="A128">
            <v>7.31</v>
          </cell>
          <cell r="B128" t="str">
            <v>Service Entrance Accessories</v>
          </cell>
          <cell r="C128" t="str">
            <v>lot</v>
          </cell>
          <cell r="D128">
            <v>3150</v>
          </cell>
          <cell r="E128">
            <v>0</v>
          </cell>
        </row>
        <row r="129">
          <cell r="A129">
            <v>8</v>
          </cell>
          <cell r="B129" t="str">
            <v>Filling Materials</v>
          </cell>
          <cell r="D129">
            <v>0</v>
          </cell>
          <cell r="E129">
            <v>0</v>
          </cell>
        </row>
        <row r="130">
          <cell r="A130">
            <v>8.01</v>
          </cell>
          <cell r="B130" t="str">
            <v>Escombro</v>
          </cell>
          <cell r="C130" t="str">
            <v>cu. m.</v>
          </cell>
          <cell r="D130">
            <v>315</v>
          </cell>
          <cell r="E130">
            <v>0</v>
          </cell>
        </row>
        <row r="131">
          <cell r="A131">
            <v>9</v>
          </cell>
          <cell r="B131" t="str">
            <v>Glass &amp; Glazing</v>
          </cell>
          <cell r="D131">
            <v>0</v>
          </cell>
          <cell r="E131">
            <v>0</v>
          </cell>
        </row>
        <row r="132">
          <cell r="A132" t="str">
            <v>9a</v>
          </cell>
          <cell r="B132" t="str">
            <v>Installation of fixed glass window</v>
          </cell>
          <cell r="C132" t="str">
            <v>sq. m.</v>
          </cell>
          <cell r="D132">
            <v>0</v>
          </cell>
          <cell r="E132">
            <v>90</v>
          </cell>
        </row>
        <row r="133">
          <cell r="A133" t="str">
            <v>9b</v>
          </cell>
          <cell r="B133" t="str">
            <v>Installation of glass transom</v>
          </cell>
          <cell r="C133" t="str">
            <v>sq. m.</v>
          </cell>
          <cell r="D133">
            <v>0</v>
          </cell>
          <cell r="E133">
            <v>88.641800000000003</v>
          </cell>
        </row>
        <row r="134">
          <cell r="A134">
            <v>9.01</v>
          </cell>
          <cell r="B134" t="str">
            <v>Clear Glass, 2mm x 405mm x 510mm</v>
          </cell>
          <cell r="C134" t="str">
            <v>pc.</v>
          </cell>
          <cell r="D134">
            <v>36.75</v>
          </cell>
          <cell r="E134">
            <v>0</v>
          </cell>
        </row>
        <row r="135">
          <cell r="A135">
            <v>9.02</v>
          </cell>
          <cell r="B135" t="str">
            <v>Clear Glass, 3mm x 405mm x 915mm</v>
          </cell>
          <cell r="C135" t="str">
            <v>pc.</v>
          </cell>
          <cell r="D135">
            <v>168</v>
          </cell>
          <cell r="E135">
            <v>0</v>
          </cell>
        </row>
        <row r="136">
          <cell r="A136">
            <v>9.0299999999999994</v>
          </cell>
          <cell r="B136" t="str">
            <v>Clear Glass, 3mm x 610mm x 1220mm</v>
          </cell>
          <cell r="C136" t="str">
            <v>pc.</v>
          </cell>
          <cell r="D136">
            <v>338.1</v>
          </cell>
          <cell r="E136">
            <v>0</v>
          </cell>
        </row>
        <row r="137">
          <cell r="A137">
            <v>9.0399999999999991</v>
          </cell>
          <cell r="B137" t="str">
            <v>Clear Glass, 5.5mm x 1220mm x 1525mm</v>
          </cell>
          <cell r="C137" t="str">
            <v>pc.</v>
          </cell>
          <cell r="D137">
            <v>603.75</v>
          </cell>
          <cell r="E137">
            <v>0</v>
          </cell>
        </row>
        <row r="138">
          <cell r="A138">
            <v>9.0500000000000007</v>
          </cell>
          <cell r="B138" t="str">
            <v>Clear Glass, 5.5mm x 1220mm x 2135mm</v>
          </cell>
          <cell r="C138" t="str">
            <v>pc.</v>
          </cell>
          <cell r="D138">
            <v>31.5</v>
          </cell>
          <cell r="E138">
            <v>0</v>
          </cell>
        </row>
        <row r="139">
          <cell r="A139">
            <v>9.06</v>
          </cell>
          <cell r="B139" t="str">
            <v>Clear Glass, 5mm x 1220mm x 1200mm</v>
          </cell>
          <cell r="C139" t="str">
            <v>pc.</v>
          </cell>
          <cell r="D139">
            <v>437.85</v>
          </cell>
          <cell r="E139">
            <v>0</v>
          </cell>
        </row>
        <row r="140">
          <cell r="A140">
            <v>9.07</v>
          </cell>
          <cell r="B140" t="str">
            <v>Clear Glass Table, 6mm x 50mm x 100mm</v>
          </cell>
          <cell r="C140" t="str">
            <v>pc.</v>
          </cell>
          <cell r="D140">
            <v>89.25</v>
          </cell>
          <cell r="E140">
            <v>0</v>
          </cell>
        </row>
        <row r="141">
          <cell r="A141">
            <v>9.08</v>
          </cell>
          <cell r="B141" t="str">
            <v>Clear Glass Window, 3mm x 50mm x 100mm</v>
          </cell>
          <cell r="C141" t="str">
            <v>pc.</v>
          </cell>
          <cell r="D141">
            <v>40.950000000000003</v>
          </cell>
          <cell r="E141">
            <v>0</v>
          </cell>
        </row>
        <row r="142">
          <cell r="A142">
            <v>9.09</v>
          </cell>
          <cell r="B142" t="str">
            <v>Figured Glass (Ilang-Ilang) Jalousy, 5.5mm x 100mm x 915mm</v>
          </cell>
          <cell r="C142" t="str">
            <v>pc.</v>
          </cell>
          <cell r="D142">
            <v>31.5</v>
          </cell>
          <cell r="E142">
            <v>0</v>
          </cell>
        </row>
        <row r="143">
          <cell r="A143">
            <v>9.1</v>
          </cell>
          <cell r="B143" t="str">
            <v>Figured Glass (Ilang-Ilang) Table, 5mm x 915mm x 1220mm</v>
          </cell>
          <cell r="C143" t="str">
            <v>pc.</v>
          </cell>
          <cell r="D143">
            <v>89.25</v>
          </cell>
          <cell r="E143">
            <v>0</v>
          </cell>
        </row>
        <row r="144">
          <cell r="A144">
            <v>9.11</v>
          </cell>
          <cell r="B144" t="str">
            <v>Imported Bronze Float,   6mm</v>
          </cell>
          <cell r="C144" t="str">
            <v>sq. ft.</v>
          </cell>
          <cell r="D144">
            <v>42</v>
          </cell>
          <cell r="E144">
            <v>0</v>
          </cell>
        </row>
        <row r="145">
          <cell r="A145">
            <v>9.1199999999999992</v>
          </cell>
          <cell r="B145" t="str">
            <v>Imported Bronze Float, 10mm</v>
          </cell>
          <cell r="C145" t="str">
            <v>sq. ft.</v>
          </cell>
          <cell r="D145">
            <v>89.25</v>
          </cell>
          <cell r="E145">
            <v>0</v>
          </cell>
        </row>
        <row r="146">
          <cell r="A146">
            <v>9.1300000000000008</v>
          </cell>
          <cell r="B146" t="str">
            <v>Imported Bronze Float, 12mm</v>
          </cell>
          <cell r="C146" t="str">
            <v>sq. ft.</v>
          </cell>
          <cell r="D146">
            <v>105</v>
          </cell>
          <cell r="E146">
            <v>0</v>
          </cell>
        </row>
        <row r="147">
          <cell r="A147">
            <v>9.14</v>
          </cell>
          <cell r="B147" t="str">
            <v>Imported Clear Float,   6mm</v>
          </cell>
          <cell r="C147" t="str">
            <v>sq. ft.</v>
          </cell>
          <cell r="D147">
            <v>36.75</v>
          </cell>
          <cell r="E147">
            <v>0</v>
          </cell>
        </row>
        <row r="148">
          <cell r="A148">
            <v>9.15</v>
          </cell>
          <cell r="B148" t="str">
            <v>Imported Clear Float, 10mm</v>
          </cell>
          <cell r="C148" t="str">
            <v>sq. ft.</v>
          </cell>
          <cell r="D148">
            <v>78.75</v>
          </cell>
          <cell r="E148">
            <v>0</v>
          </cell>
        </row>
        <row r="149">
          <cell r="A149">
            <v>9.16</v>
          </cell>
          <cell r="B149" t="str">
            <v>Imported Clear Float, 12mm</v>
          </cell>
          <cell r="C149" t="str">
            <v>sq. ft.</v>
          </cell>
          <cell r="D149">
            <v>105.315</v>
          </cell>
          <cell r="E149">
            <v>0</v>
          </cell>
        </row>
        <row r="150">
          <cell r="A150">
            <v>9.17</v>
          </cell>
          <cell r="B150" t="str">
            <v>Imported Mirror (Plain), 6mm</v>
          </cell>
          <cell r="C150" t="str">
            <v>sq. ft.</v>
          </cell>
          <cell r="D150">
            <v>67.62</v>
          </cell>
          <cell r="E150">
            <v>0</v>
          </cell>
        </row>
        <row r="151">
          <cell r="A151">
            <v>9.18</v>
          </cell>
          <cell r="B151" t="str">
            <v>Clear Glass, 3mm x 300mm x 900mm</v>
          </cell>
          <cell r="C151" t="str">
            <v>pc.</v>
          </cell>
          <cell r="D151">
            <v>122.85000000000001</v>
          </cell>
          <cell r="E151">
            <v>0</v>
          </cell>
        </row>
        <row r="152">
          <cell r="A152">
            <v>9.19</v>
          </cell>
          <cell r="B152" t="str">
            <v>Clear Glass, 3mm x 300mm x 600mm</v>
          </cell>
          <cell r="C152" t="str">
            <v>pc.</v>
          </cell>
          <cell r="D152">
            <v>20</v>
          </cell>
          <cell r="E152">
            <v>0</v>
          </cell>
        </row>
        <row r="153">
          <cell r="A153">
            <v>9.1999999999999993</v>
          </cell>
          <cell r="B153" t="str">
            <v>Clear Glass, 3mm x 250mm x 900mm</v>
          </cell>
          <cell r="C153" t="str">
            <v>pc.</v>
          </cell>
          <cell r="D153">
            <v>102.375</v>
          </cell>
          <cell r="E153">
            <v>0</v>
          </cell>
        </row>
        <row r="154">
          <cell r="A154">
            <v>9.2100000000000009</v>
          </cell>
          <cell r="B154" t="str">
            <v>Clear Glass, 3mm x 250mm x 1000mm</v>
          </cell>
          <cell r="C154" t="str">
            <v>pc.</v>
          </cell>
          <cell r="D154">
            <v>113.4</v>
          </cell>
          <cell r="E154">
            <v>0</v>
          </cell>
        </row>
        <row r="155">
          <cell r="A155">
            <v>9.2200000000000006</v>
          </cell>
          <cell r="B155" t="str">
            <v>Clear Glass, 3mm x 250mm x 800mm</v>
          </cell>
          <cell r="C155" t="str">
            <v>pc.</v>
          </cell>
          <cell r="D155">
            <v>91.350000000000009</v>
          </cell>
          <cell r="E155">
            <v>0</v>
          </cell>
        </row>
        <row r="156">
          <cell r="A156">
            <v>9.23</v>
          </cell>
          <cell r="B156" t="str">
            <v>Clear Glass, 3mm x 300mm x 300mm</v>
          </cell>
          <cell r="C156" t="str">
            <v>pc.</v>
          </cell>
          <cell r="D156">
            <v>40.950000000000003</v>
          </cell>
          <cell r="E156">
            <v>0</v>
          </cell>
        </row>
        <row r="157">
          <cell r="A157">
            <v>9.24</v>
          </cell>
          <cell r="B157" t="str">
            <v>Clear Glass, 3mm x 300mm x 400mm</v>
          </cell>
          <cell r="C157" t="str">
            <v>pc.</v>
          </cell>
          <cell r="D157">
            <v>54.6</v>
          </cell>
          <cell r="E157">
            <v>0</v>
          </cell>
        </row>
        <row r="158">
          <cell r="A158">
            <v>9.25</v>
          </cell>
          <cell r="B158" t="str">
            <v>Clear Glass, 3mm x 350mm x 700mm</v>
          </cell>
          <cell r="C158" t="str">
            <v>pc.</v>
          </cell>
          <cell r="D158">
            <v>112.35000000000001</v>
          </cell>
          <cell r="E158">
            <v>0</v>
          </cell>
        </row>
        <row r="159">
          <cell r="A159">
            <v>9.26</v>
          </cell>
          <cell r="B159" t="str">
            <v>Clear Glass 5mm (Ordinary)</v>
          </cell>
          <cell r="C159" t="str">
            <v>sq.ft</v>
          </cell>
          <cell r="D159">
            <v>23.7</v>
          </cell>
        </row>
        <row r="160">
          <cell r="A160">
            <v>9.27</v>
          </cell>
          <cell r="B160" t="str">
            <v>Clear Glass 1/8" thick</v>
          </cell>
          <cell r="C160" t="str">
            <v>sq.ft</v>
          </cell>
          <cell r="D160">
            <v>20</v>
          </cell>
        </row>
        <row r="161">
          <cell r="A161">
            <v>10</v>
          </cell>
          <cell r="B161" t="str">
            <v>Hardware</v>
          </cell>
          <cell r="D161">
            <v>0</v>
          </cell>
          <cell r="E161">
            <v>0</v>
          </cell>
        </row>
        <row r="162">
          <cell r="A162" t="str">
            <v>10a</v>
          </cell>
          <cell r="B162" t="str">
            <v>Installation of Welded Wire</v>
          </cell>
          <cell r="C162" t="str">
            <v>sq. m.</v>
          </cell>
          <cell r="D162">
            <v>0</v>
          </cell>
          <cell r="E162">
            <v>120</v>
          </cell>
        </row>
        <row r="163">
          <cell r="A163">
            <v>10.01</v>
          </cell>
          <cell r="B163" t="str">
            <v>Barbed Wire, 20 kgs/roll</v>
          </cell>
          <cell r="C163" t="str">
            <v>roll</v>
          </cell>
          <cell r="D163">
            <v>525</v>
          </cell>
          <cell r="E163">
            <v>0</v>
          </cell>
        </row>
        <row r="164">
          <cell r="A164">
            <v>10.02</v>
          </cell>
          <cell r="B164" t="str">
            <v>Butt Hinges, 3" x 3"</v>
          </cell>
          <cell r="C164" t="str">
            <v>pc.</v>
          </cell>
          <cell r="D164">
            <v>6</v>
          </cell>
          <cell r="E164">
            <v>0</v>
          </cell>
        </row>
        <row r="165">
          <cell r="A165">
            <v>10.029999999999999</v>
          </cell>
          <cell r="B165" t="str">
            <v>Butt Hinges, 4" x 4"</v>
          </cell>
          <cell r="C165" t="str">
            <v>pc.</v>
          </cell>
          <cell r="D165">
            <v>31.5</v>
          </cell>
          <cell r="E165">
            <v>0</v>
          </cell>
        </row>
        <row r="166">
          <cell r="A166" t="str">
            <v>10.03A</v>
          </cell>
          <cell r="B166" t="str">
            <v>Loose Hinges, 3 1/2" x 3 1/2"</v>
          </cell>
          <cell r="C166" t="str">
            <v>pc.</v>
          </cell>
          <cell r="D166">
            <v>35</v>
          </cell>
        </row>
        <row r="167">
          <cell r="A167">
            <v>10.039999999999999</v>
          </cell>
          <cell r="B167" t="str">
            <v>Door Lockset (Alpha/epo), Bathroom</v>
          </cell>
          <cell r="C167" t="str">
            <v>set</v>
          </cell>
          <cell r="D167">
            <v>161.70000000000002</v>
          </cell>
          <cell r="E167">
            <v>0</v>
          </cell>
        </row>
        <row r="168">
          <cell r="A168">
            <v>10.050000000000001</v>
          </cell>
          <cell r="B168" t="str">
            <v>Door Lockset (Alpha/epo), Bedroom</v>
          </cell>
          <cell r="C168" t="str">
            <v>set</v>
          </cell>
          <cell r="D168">
            <v>170.1</v>
          </cell>
          <cell r="E168">
            <v>0</v>
          </cell>
        </row>
        <row r="169">
          <cell r="A169">
            <v>10.06</v>
          </cell>
          <cell r="B169" t="str">
            <v>Door Lockset (Alpha/epo), Entrance</v>
          </cell>
          <cell r="C169" t="str">
            <v>set</v>
          </cell>
          <cell r="D169">
            <v>173.25</v>
          </cell>
          <cell r="E169">
            <v>0</v>
          </cell>
        </row>
        <row r="170">
          <cell r="A170">
            <v>10.07</v>
          </cell>
          <cell r="B170" t="str">
            <v>Door Lockset (Alpha Brand, Japan), Bedroom</v>
          </cell>
          <cell r="C170" t="str">
            <v>set</v>
          </cell>
          <cell r="D170">
            <v>225.75</v>
          </cell>
          <cell r="E170">
            <v>0</v>
          </cell>
        </row>
        <row r="171">
          <cell r="A171">
            <v>10.08</v>
          </cell>
          <cell r="B171" t="str">
            <v>Door Lockset (Alpha Brand, Japan), Entrance</v>
          </cell>
          <cell r="C171" t="str">
            <v>set</v>
          </cell>
          <cell r="D171">
            <v>220</v>
          </cell>
          <cell r="E171">
            <v>0</v>
          </cell>
        </row>
        <row r="172">
          <cell r="A172">
            <v>10.09</v>
          </cell>
          <cell r="B172" t="str">
            <v>Door Lockset (Kwikset Brand, US), Bathroom</v>
          </cell>
          <cell r="C172" t="str">
            <v>set</v>
          </cell>
          <cell r="D172">
            <v>787.5</v>
          </cell>
          <cell r="E172">
            <v>0</v>
          </cell>
        </row>
        <row r="173">
          <cell r="A173" t="str">
            <v>10.10A</v>
          </cell>
          <cell r="B173" t="str">
            <v>Installation of Door Lockset</v>
          </cell>
          <cell r="C173" t="str">
            <v>set</v>
          </cell>
          <cell r="D173">
            <v>0</v>
          </cell>
          <cell r="E173">
            <v>200</v>
          </cell>
        </row>
        <row r="174">
          <cell r="A174">
            <v>10.1</v>
          </cell>
          <cell r="B174" t="str">
            <v>Formica, 4' x 8'</v>
          </cell>
          <cell r="C174" t="str">
            <v>pc.</v>
          </cell>
          <cell r="D174">
            <v>472.5</v>
          </cell>
          <cell r="E174">
            <v>0</v>
          </cell>
        </row>
        <row r="175">
          <cell r="A175">
            <v>10.11</v>
          </cell>
          <cell r="B175" t="str">
            <v xml:space="preserve">G.I. Wire #16 </v>
          </cell>
          <cell r="C175" t="str">
            <v>kg.</v>
          </cell>
          <cell r="D175">
            <v>31.5</v>
          </cell>
          <cell r="E175">
            <v>0</v>
          </cell>
        </row>
        <row r="176">
          <cell r="A176" t="str">
            <v>10.11a</v>
          </cell>
          <cell r="B176" t="str">
            <v>G.I. Wire #18</v>
          </cell>
          <cell r="C176" t="str">
            <v>kg.</v>
          </cell>
          <cell r="D176">
            <v>36.75</v>
          </cell>
          <cell r="E176">
            <v>0</v>
          </cell>
        </row>
        <row r="177">
          <cell r="A177">
            <v>10.119999999999999</v>
          </cell>
          <cell r="B177" t="str">
            <v>Machine Bolts with STD Nuts &amp; Washers, 5/8" dia. x   7"</v>
          </cell>
          <cell r="C177" t="str">
            <v>pc.</v>
          </cell>
          <cell r="D177">
            <v>15.75</v>
          </cell>
          <cell r="E177">
            <v>0</v>
          </cell>
        </row>
        <row r="178">
          <cell r="A178">
            <v>10.130000000000001</v>
          </cell>
          <cell r="B178" t="str">
            <v>Machine Bolts with STD Nuts &amp; Washers, 5/8" dia. x   8"</v>
          </cell>
          <cell r="C178" t="str">
            <v>pc.</v>
          </cell>
          <cell r="D178">
            <v>18.900000000000002</v>
          </cell>
          <cell r="E178">
            <v>0</v>
          </cell>
        </row>
        <row r="179">
          <cell r="A179">
            <v>10.14</v>
          </cell>
          <cell r="B179" t="str">
            <v>Machine Bolts with STD Nuts &amp; Washers, 5/8" dia. x 10"</v>
          </cell>
          <cell r="C179" t="str">
            <v>pc.</v>
          </cell>
          <cell r="D179">
            <v>23.1</v>
          </cell>
          <cell r="E179">
            <v>0</v>
          </cell>
        </row>
        <row r="180">
          <cell r="A180">
            <v>10.15</v>
          </cell>
          <cell r="B180" t="str">
            <v>Machine Bolts with STD Nuts &amp; Washers, 1/2" dia. x  7"</v>
          </cell>
          <cell r="C180" t="str">
            <v>pc.</v>
          </cell>
          <cell r="D180">
            <v>10.5</v>
          </cell>
          <cell r="E180">
            <v>0</v>
          </cell>
        </row>
        <row r="181">
          <cell r="A181">
            <v>10.16</v>
          </cell>
          <cell r="B181" t="str">
            <v>Machine Bolts with STD Nuts &amp; Washers, 1/2" dia. x  8"</v>
          </cell>
          <cell r="C181" t="str">
            <v>pc.</v>
          </cell>
          <cell r="D181">
            <v>13.65</v>
          </cell>
          <cell r="E181">
            <v>0</v>
          </cell>
        </row>
        <row r="182">
          <cell r="A182">
            <v>10.17</v>
          </cell>
          <cell r="B182" t="str">
            <v>Muriatic Acid</v>
          </cell>
          <cell r="C182" t="str">
            <v>bottle</v>
          </cell>
          <cell r="D182">
            <v>26.25</v>
          </cell>
          <cell r="E182">
            <v>0</v>
          </cell>
        </row>
        <row r="183">
          <cell r="A183">
            <v>10.18</v>
          </cell>
          <cell r="B183" t="str">
            <v>Common Wire Nails, 1"</v>
          </cell>
          <cell r="C183" t="str">
            <v>kg.</v>
          </cell>
          <cell r="D183">
            <v>42</v>
          </cell>
          <cell r="E183">
            <v>0</v>
          </cell>
        </row>
        <row r="184">
          <cell r="A184">
            <v>10.19</v>
          </cell>
          <cell r="B184" t="str">
            <v>Common Wire Nails, 2"</v>
          </cell>
          <cell r="C184" t="str">
            <v>kg.</v>
          </cell>
          <cell r="D184">
            <v>25</v>
          </cell>
          <cell r="E184">
            <v>0</v>
          </cell>
        </row>
        <row r="185">
          <cell r="A185">
            <v>10.199999999999999</v>
          </cell>
          <cell r="B185" t="str">
            <v>Common Wire Nails, 3"</v>
          </cell>
          <cell r="C185" t="str">
            <v>kg.</v>
          </cell>
          <cell r="D185">
            <v>25</v>
          </cell>
          <cell r="E185">
            <v>0</v>
          </cell>
        </row>
        <row r="186">
          <cell r="A186">
            <v>10.210000000000001</v>
          </cell>
          <cell r="B186" t="str">
            <v>Concrete Nails, 1"</v>
          </cell>
          <cell r="C186" t="str">
            <v>kg.</v>
          </cell>
          <cell r="D186">
            <v>68.25</v>
          </cell>
          <cell r="E186">
            <v>0</v>
          </cell>
        </row>
        <row r="187">
          <cell r="A187">
            <v>10.220000000000001</v>
          </cell>
          <cell r="B187" t="str">
            <v>Concrete Nails, 2"</v>
          </cell>
          <cell r="C187" t="str">
            <v>kg.</v>
          </cell>
          <cell r="D187">
            <v>68.25</v>
          </cell>
          <cell r="E187">
            <v>0</v>
          </cell>
        </row>
        <row r="188">
          <cell r="A188" t="str">
            <v>10.22a</v>
          </cell>
          <cell r="B188" t="str">
            <v>Concrete Nails, 3"</v>
          </cell>
          <cell r="C188" t="str">
            <v>kg.</v>
          </cell>
          <cell r="D188">
            <v>68.25</v>
          </cell>
          <cell r="E188">
            <v>0</v>
          </cell>
        </row>
        <row r="189">
          <cell r="A189">
            <v>10.23</v>
          </cell>
          <cell r="B189" t="str">
            <v>Finishing Nails, 1"</v>
          </cell>
          <cell r="C189" t="str">
            <v>kg.</v>
          </cell>
          <cell r="D189">
            <v>30</v>
          </cell>
          <cell r="E189">
            <v>0</v>
          </cell>
        </row>
        <row r="190">
          <cell r="A190">
            <v>10.24</v>
          </cell>
          <cell r="B190" t="str">
            <v>Finishing Nails, 2"</v>
          </cell>
          <cell r="C190" t="str">
            <v>kg.</v>
          </cell>
          <cell r="D190">
            <v>31.5</v>
          </cell>
          <cell r="E190">
            <v>0</v>
          </cell>
        </row>
        <row r="191">
          <cell r="A191">
            <v>10.25</v>
          </cell>
          <cell r="B191" t="str">
            <v>Finishing Nails, 3"</v>
          </cell>
          <cell r="C191" t="str">
            <v>kg.</v>
          </cell>
          <cell r="D191">
            <v>31.5</v>
          </cell>
          <cell r="E191">
            <v>0</v>
          </cell>
        </row>
        <row r="192">
          <cell r="A192">
            <v>10.26</v>
          </cell>
          <cell r="B192" t="str">
            <v>Nikolite</v>
          </cell>
          <cell r="C192" t="str">
            <v>pc.</v>
          </cell>
          <cell r="D192">
            <v>27.825000000000003</v>
          </cell>
          <cell r="E192">
            <v>0</v>
          </cell>
        </row>
        <row r="193">
          <cell r="A193">
            <v>10.27</v>
          </cell>
          <cell r="B193" t="str">
            <v>PVC Cement</v>
          </cell>
          <cell r="C193" t="str">
            <v>can</v>
          </cell>
          <cell r="D193">
            <v>147</v>
          </cell>
          <cell r="E193">
            <v>0</v>
          </cell>
        </row>
        <row r="194">
          <cell r="A194">
            <v>10.28</v>
          </cell>
          <cell r="B194" t="str">
            <v>Plastic Roof Cement, Master Brand</v>
          </cell>
          <cell r="C194" t="str">
            <v>gal.</v>
          </cell>
          <cell r="D194">
            <v>136.5</v>
          </cell>
          <cell r="E194">
            <v>0</v>
          </cell>
        </row>
        <row r="195">
          <cell r="A195">
            <v>10.29</v>
          </cell>
          <cell r="B195" t="str">
            <v>Post Strap, 3/16" x 1-1/2" x 20"</v>
          </cell>
          <cell r="C195" t="str">
            <v>pc.</v>
          </cell>
          <cell r="D195">
            <v>47.25</v>
          </cell>
          <cell r="E195">
            <v>0</v>
          </cell>
        </row>
        <row r="196">
          <cell r="A196">
            <v>10.3</v>
          </cell>
          <cell r="B196" t="str">
            <v>Umbrella Nails</v>
          </cell>
          <cell r="C196" t="str">
            <v>kg.</v>
          </cell>
          <cell r="D196">
            <v>52.5</v>
          </cell>
          <cell r="E196">
            <v>0</v>
          </cell>
        </row>
        <row r="197">
          <cell r="A197">
            <v>10.31</v>
          </cell>
          <cell r="B197" t="str">
            <v>Rugby</v>
          </cell>
          <cell r="C197" t="str">
            <v>gal.</v>
          </cell>
          <cell r="D197">
            <v>36.75</v>
          </cell>
          <cell r="E197">
            <v>0</v>
          </cell>
        </row>
        <row r="198">
          <cell r="A198">
            <v>10.32</v>
          </cell>
          <cell r="B198" t="str">
            <v>Teflon Tape</v>
          </cell>
          <cell r="C198" t="str">
            <v>pc.</v>
          </cell>
          <cell r="D198">
            <v>10.5</v>
          </cell>
          <cell r="E198">
            <v>0</v>
          </cell>
        </row>
        <row r="199">
          <cell r="A199">
            <v>10.33</v>
          </cell>
          <cell r="B199" t="str">
            <v>Tie Rod, 6mm x 6m</v>
          </cell>
          <cell r="C199" t="str">
            <v>pc.</v>
          </cell>
          <cell r="D199">
            <v>29.400000000000002</v>
          </cell>
          <cell r="E199">
            <v>0</v>
          </cell>
        </row>
        <row r="200">
          <cell r="A200">
            <v>10.34</v>
          </cell>
          <cell r="B200" t="str">
            <v>Turn Buckles, 1/2"</v>
          </cell>
          <cell r="C200" t="str">
            <v>pc.</v>
          </cell>
          <cell r="D200">
            <v>92.4</v>
          </cell>
          <cell r="E200">
            <v>0</v>
          </cell>
        </row>
        <row r="201">
          <cell r="A201">
            <v>10.35</v>
          </cell>
          <cell r="B201" t="str">
            <v>Turn Buckles, 5/8"</v>
          </cell>
          <cell r="C201" t="str">
            <v>pc.</v>
          </cell>
          <cell r="D201">
            <v>94.5</v>
          </cell>
          <cell r="E201">
            <v>0</v>
          </cell>
        </row>
        <row r="202">
          <cell r="A202">
            <v>10.36</v>
          </cell>
          <cell r="B202" t="str">
            <v>Turn Buckles, 3/4"</v>
          </cell>
          <cell r="C202" t="str">
            <v>pc.</v>
          </cell>
          <cell r="D202">
            <v>157.5</v>
          </cell>
          <cell r="E202">
            <v>0</v>
          </cell>
        </row>
        <row r="203">
          <cell r="A203">
            <v>10.37</v>
          </cell>
          <cell r="B203" t="str">
            <v>Welding Rod</v>
          </cell>
          <cell r="C203" t="str">
            <v>kg.</v>
          </cell>
          <cell r="D203">
            <v>68.25</v>
          </cell>
          <cell r="E203">
            <v>0</v>
          </cell>
        </row>
        <row r="204">
          <cell r="A204">
            <v>10.38</v>
          </cell>
          <cell r="B204" t="str">
            <v>Wood Glue</v>
          </cell>
          <cell r="C204" t="str">
            <v>pint</v>
          </cell>
          <cell r="D204">
            <v>36.75</v>
          </cell>
          <cell r="E204">
            <v>0</v>
          </cell>
        </row>
        <row r="205">
          <cell r="A205">
            <v>10.39</v>
          </cell>
          <cell r="B205" t="str">
            <v>Welded Wire 1/2"x1/2"</v>
          </cell>
          <cell r="C205" t="str">
            <v>sq. m.</v>
          </cell>
          <cell r="D205">
            <v>120</v>
          </cell>
          <cell r="E205">
            <v>0</v>
          </cell>
        </row>
        <row r="206">
          <cell r="A206">
            <v>10.4</v>
          </cell>
          <cell r="B206" t="str">
            <v>Roof Sealant</v>
          </cell>
          <cell r="C206" t="str">
            <v>lit.</v>
          </cell>
          <cell r="D206">
            <v>157.5</v>
          </cell>
          <cell r="E206">
            <v>0</v>
          </cell>
        </row>
        <row r="207">
          <cell r="A207">
            <v>10.41</v>
          </cell>
          <cell r="B207" t="str">
            <v>Wood Preservative</v>
          </cell>
          <cell r="C207" t="str">
            <v>unit</v>
          </cell>
          <cell r="D207">
            <v>294</v>
          </cell>
          <cell r="E207">
            <v>0</v>
          </cell>
        </row>
        <row r="208">
          <cell r="A208">
            <v>10.42</v>
          </cell>
          <cell r="B208" t="str">
            <v>Teckscrew (21/2")</v>
          </cell>
          <cell r="C208" t="str">
            <v>pc.</v>
          </cell>
          <cell r="D208">
            <v>2</v>
          </cell>
          <cell r="E208">
            <v>0</v>
          </cell>
        </row>
        <row r="209">
          <cell r="A209">
            <v>10.43</v>
          </cell>
          <cell r="B209" t="str">
            <v>Common Wire Nails, 4"</v>
          </cell>
          <cell r="C209" t="str">
            <v>kg.</v>
          </cell>
          <cell r="D209">
            <v>29.400000000000002</v>
          </cell>
          <cell r="E209">
            <v>0</v>
          </cell>
        </row>
        <row r="210">
          <cell r="A210">
            <v>10.44</v>
          </cell>
          <cell r="B210" t="str">
            <v>Blind Rivets</v>
          </cell>
          <cell r="C210" t="str">
            <v>pc.</v>
          </cell>
          <cell r="D210">
            <v>0.52500000000000002</v>
          </cell>
          <cell r="E210">
            <v>0</v>
          </cell>
        </row>
        <row r="211">
          <cell r="A211">
            <v>10.45</v>
          </cell>
          <cell r="B211" t="str">
            <v>Paint Brush #1</v>
          </cell>
          <cell r="C211" t="str">
            <v>pc.</v>
          </cell>
          <cell r="D211">
            <v>15.75</v>
          </cell>
          <cell r="E211">
            <v>0</v>
          </cell>
        </row>
        <row r="212">
          <cell r="A212">
            <v>10.46</v>
          </cell>
          <cell r="B212" t="str">
            <v>Paint Brush #2</v>
          </cell>
          <cell r="C212" t="str">
            <v>pc.</v>
          </cell>
          <cell r="D212">
            <v>30</v>
          </cell>
          <cell r="E212">
            <v>0</v>
          </cell>
        </row>
        <row r="213">
          <cell r="A213">
            <v>10.47</v>
          </cell>
          <cell r="B213" t="str">
            <v>Paint Brush #3</v>
          </cell>
          <cell r="C213" t="str">
            <v>pc.</v>
          </cell>
          <cell r="D213">
            <v>45</v>
          </cell>
          <cell r="E213">
            <v>0</v>
          </cell>
        </row>
        <row r="214">
          <cell r="A214">
            <v>10.48</v>
          </cell>
          <cell r="B214" t="str">
            <v>Paint Brush #4</v>
          </cell>
          <cell r="C214" t="str">
            <v>pc.</v>
          </cell>
          <cell r="D214">
            <v>60</v>
          </cell>
          <cell r="E214">
            <v>0</v>
          </cell>
        </row>
        <row r="215">
          <cell r="A215">
            <v>10.49</v>
          </cell>
          <cell r="B215" t="str">
            <v>Roller Brush #6</v>
          </cell>
          <cell r="C215" t="str">
            <v>pc.</v>
          </cell>
          <cell r="D215">
            <v>50</v>
          </cell>
          <cell r="E215">
            <v>0</v>
          </cell>
        </row>
        <row r="216">
          <cell r="A216">
            <v>10.5</v>
          </cell>
          <cell r="B216" t="str">
            <v>Roller Brush #7</v>
          </cell>
          <cell r="C216" t="str">
            <v>pc.</v>
          </cell>
          <cell r="D216">
            <v>50</v>
          </cell>
          <cell r="E216">
            <v>0</v>
          </cell>
        </row>
        <row r="217">
          <cell r="A217">
            <v>10.51</v>
          </cell>
          <cell r="B217" t="str">
            <v>Sand Paper (100)</v>
          </cell>
          <cell r="C217" t="str">
            <v>pc.</v>
          </cell>
          <cell r="D217">
            <v>10</v>
          </cell>
          <cell r="E217">
            <v>0</v>
          </cell>
        </row>
        <row r="218">
          <cell r="A218">
            <v>10.52</v>
          </cell>
          <cell r="B218" t="str">
            <v>Sand Paper (240)</v>
          </cell>
          <cell r="C218" t="str">
            <v>pc.</v>
          </cell>
          <cell r="D218">
            <v>8.4</v>
          </cell>
          <cell r="E218">
            <v>0</v>
          </cell>
        </row>
        <row r="219">
          <cell r="A219">
            <v>10.53</v>
          </cell>
          <cell r="B219" t="str">
            <v>Spatula #2</v>
          </cell>
          <cell r="C219" t="str">
            <v>pair</v>
          </cell>
          <cell r="D219">
            <v>26.25</v>
          </cell>
          <cell r="E219">
            <v>0</v>
          </cell>
        </row>
        <row r="220">
          <cell r="A220">
            <v>10.54</v>
          </cell>
          <cell r="B220" t="str">
            <v>Spatula #4</v>
          </cell>
          <cell r="C220" t="str">
            <v>pair</v>
          </cell>
          <cell r="D220">
            <v>31.5</v>
          </cell>
          <cell r="E220">
            <v>0</v>
          </cell>
        </row>
        <row r="221">
          <cell r="A221">
            <v>10.55</v>
          </cell>
          <cell r="B221" t="str">
            <v>Paint Tray</v>
          </cell>
          <cell r="C221" t="str">
            <v>pc.</v>
          </cell>
          <cell r="D221">
            <v>20</v>
          </cell>
          <cell r="E221">
            <v>0</v>
          </cell>
        </row>
        <row r="222">
          <cell r="A222">
            <v>10.56</v>
          </cell>
          <cell r="B222" t="str">
            <v>Stoffa</v>
          </cell>
          <cell r="C222" t="str">
            <v>kg.</v>
          </cell>
          <cell r="D222">
            <v>42</v>
          </cell>
          <cell r="E222">
            <v>0</v>
          </cell>
        </row>
        <row r="223">
          <cell r="A223">
            <v>10.57</v>
          </cell>
          <cell r="B223" t="str">
            <v>Steel Brush #1</v>
          </cell>
          <cell r="C223" t="str">
            <v>pc.</v>
          </cell>
          <cell r="D223">
            <v>15.75</v>
          </cell>
          <cell r="E223">
            <v>0</v>
          </cell>
        </row>
        <row r="224">
          <cell r="A224">
            <v>10.58</v>
          </cell>
          <cell r="B224" t="str">
            <v>Steel Brush #2</v>
          </cell>
          <cell r="C224" t="str">
            <v>pc.</v>
          </cell>
          <cell r="D224">
            <v>26.25</v>
          </cell>
          <cell r="E224">
            <v>0</v>
          </cell>
        </row>
        <row r="225">
          <cell r="A225">
            <v>10.59</v>
          </cell>
          <cell r="B225" t="str">
            <v>Perforated G.I. Metal Sheet ( 0.8 mm thick )</v>
          </cell>
          <cell r="C225" t="str">
            <v>sheet</v>
          </cell>
          <cell r="D225">
            <v>1785</v>
          </cell>
          <cell r="E225">
            <v>0</v>
          </cell>
        </row>
        <row r="226">
          <cell r="A226">
            <v>10.6</v>
          </cell>
          <cell r="B226" t="str">
            <v>Pull Wire</v>
          </cell>
          <cell r="C226" t="str">
            <v>roll</v>
          </cell>
          <cell r="D226">
            <v>1050</v>
          </cell>
          <cell r="E226">
            <v>0</v>
          </cell>
        </row>
        <row r="227">
          <cell r="A227">
            <v>10.6</v>
          </cell>
          <cell r="B227" t="str">
            <v>EXPANSION BOLT</v>
          </cell>
        </row>
        <row r="228">
          <cell r="A228">
            <v>10.61</v>
          </cell>
          <cell r="B228" t="str">
            <v>SA10108 Spatec (Ramset)</v>
          </cell>
          <cell r="C228" t="str">
            <v>pc.</v>
          </cell>
          <cell r="D228">
            <v>235.20000000000002</v>
          </cell>
          <cell r="E228">
            <v>0</v>
          </cell>
        </row>
        <row r="229">
          <cell r="A229">
            <v>10.62</v>
          </cell>
          <cell r="B229" t="str">
            <v>DP10065 Dynabolt Plus Anchor (Ramset)</v>
          </cell>
          <cell r="C229" t="str">
            <v>pc.</v>
          </cell>
          <cell r="D229">
            <v>19.425000000000001</v>
          </cell>
          <cell r="E229">
            <v>0</v>
          </cell>
        </row>
        <row r="230">
          <cell r="A230">
            <v>10.63</v>
          </cell>
          <cell r="B230" t="str">
            <v>T10065 Trubolt</v>
          </cell>
          <cell r="C230" t="str">
            <v>pc.</v>
          </cell>
          <cell r="D230">
            <v>19.425000000000001</v>
          </cell>
          <cell r="E230">
            <v>0</v>
          </cell>
        </row>
        <row r="231">
          <cell r="A231">
            <v>10.64</v>
          </cell>
          <cell r="B231" t="str">
            <v>DSM12 Dyaset Anchor (Ramset)</v>
          </cell>
          <cell r="C231" t="str">
            <v>pc.</v>
          </cell>
          <cell r="D231">
            <v>19.95</v>
          </cell>
          <cell r="E231">
            <v>0</v>
          </cell>
        </row>
        <row r="232">
          <cell r="A232">
            <v>10.65</v>
          </cell>
          <cell r="B232" t="str">
            <v>DSM16 Dyaset Anchor (Ramset)</v>
          </cell>
          <cell r="C232" t="str">
            <v>pc.</v>
          </cell>
          <cell r="D232">
            <v>55.650000000000006</v>
          </cell>
          <cell r="E232">
            <v>0</v>
          </cell>
        </row>
        <row r="233">
          <cell r="A233">
            <v>10.66</v>
          </cell>
          <cell r="B233" t="str">
            <v>CHEM10 Chemset (Ramset)</v>
          </cell>
          <cell r="C233" t="str">
            <v>pc.</v>
          </cell>
          <cell r="D233">
            <v>94.5</v>
          </cell>
          <cell r="E233">
            <v>0</v>
          </cell>
        </row>
        <row r="234">
          <cell r="A234">
            <v>10.67</v>
          </cell>
          <cell r="B234" t="str">
            <v>ISKE Epoxy Set (Ramset)</v>
          </cell>
          <cell r="C234" t="str">
            <v>kit</v>
          </cell>
          <cell r="D234">
            <v>2471.8049999999998</v>
          </cell>
          <cell r="E234">
            <v>0</v>
          </cell>
        </row>
        <row r="235">
          <cell r="A235">
            <v>11</v>
          </cell>
          <cell r="B235" t="str">
            <v>Marble</v>
          </cell>
          <cell r="D235">
            <v>0</v>
          </cell>
          <cell r="E235">
            <v>0</v>
          </cell>
        </row>
        <row r="236">
          <cell r="A236">
            <v>12</v>
          </cell>
          <cell r="B236" t="str">
            <v>Others</v>
          </cell>
          <cell r="D236">
            <v>0</v>
          </cell>
          <cell r="E236">
            <v>0</v>
          </cell>
        </row>
        <row r="237">
          <cell r="A237">
            <v>12.01</v>
          </cell>
          <cell r="B237" t="str">
            <v>Cabinet Pull, Ordinary</v>
          </cell>
          <cell r="C237" t="str">
            <v>pc.</v>
          </cell>
          <cell r="D237">
            <v>10.5</v>
          </cell>
          <cell r="E237">
            <v>0</v>
          </cell>
        </row>
        <row r="238">
          <cell r="A238">
            <v>12.02</v>
          </cell>
          <cell r="B238" t="str">
            <v>Roller Catches</v>
          </cell>
          <cell r="C238" t="str">
            <v>pc.</v>
          </cell>
          <cell r="D238">
            <v>5.25</v>
          </cell>
          <cell r="E238">
            <v>0</v>
          </cell>
        </row>
        <row r="239">
          <cell r="A239">
            <v>12.03</v>
          </cell>
          <cell r="B239" t="str">
            <v>Bunker</v>
          </cell>
          <cell r="C239" t="str">
            <v>lit.</v>
          </cell>
          <cell r="D239">
            <v>4.9770000000000003</v>
          </cell>
          <cell r="E239">
            <v>0</v>
          </cell>
        </row>
        <row r="240">
          <cell r="A240">
            <v>12.04</v>
          </cell>
          <cell r="B240" t="str">
            <v>Diesel</v>
          </cell>
          <cell r="C240" t="str">
            <v>lit.</v>
          </cell>
          <cell r="D240">
            <v>9.4919999999999991</v>
          </cell>
          <cell r="E240">
            <v>0</v>
          </cell>
        </row>
        <row r="241">
          <cell r="A241">
            <v>12.05</v>
          </cell>
          <cell r="B241" t="str">
            <v>Gasoline, Premium</v>
          </cell>
          <cell r="C241" t="str">
            <v>lit.</v>
          </cell>
          <cell r="D241">
            <v>13.534500000000001</v>
          </cell>
          <cell r="E241">
            <v>0</v>
          </cell>
        </row>
        <row r="242">
          <cell r="A242">
            <v>12.06</v>
          </cell>
          <cell r="B242" t="str">
            <v>Gasoline, Regular</v>
          </cell>
          <cell r="C242" t="str">
            <v>lit.</v>
          </cell>
          <cell r="D242">
            <v>12.232500000000002</v>
          </cell>
          <cell r="E242">
            <v>0</v>
          </cell>
        </row>
        <row r="243">
          <cell r="A243">
            <v>12.07</v>
          </cell>
          <cell r="B243" t="str">
            <v>Grease</v>
          </cell>
          <cell r="C243" t="str">
            <v>pale</v>
          </cell>
          <cell r="D243">
            <v>1139.691</v>
          </cell>
          <cell r="E243">
            <v>0</v>
          </cell>
        </row>
        <row r="244">
          <cell r="A244">
            <v>12.08</v>
          </cell>
          <cell r="B244" t="str">
            <v>Precast Guardrail</v>
          </cell>
          <cell r="C244" t="str">
            <v>pc.</v>
          </cell>
          <cell r="D244">
            <v>367.5</v>
          </cell>
          <cell r="E244">
            <v>0</v>
          </cell>
        </row>
        <row r="245">
          <cell r="A245">
            <v>13</v>
          </cell>
          <cell r="B245" t="str">
            <v>Paints</v>
          </cell>
          <cell r="D245">
            <v>0</v>
          </cell>
          <cell r="E245">
            <v>0</v>
          </cell>
        </row>
        <row r="246">
          <cell r="A246" t="str">
            <v>13a</v>
          </cell>
          <cell r="B246" t="str">
            <v>Painting</v>
          </cell>
          <cell r="C246" t="str">
            <v>sq. m.</v>
          </cell>
          <cell r="D246">
            <v>0</v>
          </cell>
          <cell r="E246">
            <v>15</v>
          </cell>
        </row>
        <row r="247">
          <cell r="A247" t="str">
            <v>13b</v>
          </cell>
          <cell r="B247" t="str">
            <v>Painting of Structural Steel</v>
          </cell>
          <cell r="C247" t="str">
            <v>kg.</v>
          </cell>
          <cell r="D247">
            <v>0</v>
          </cell>
          <cell r="E247">
            <v>0.77249999999999996</v>
          </cell>
        </row>
        <row r="248">
          <cell r="A248" t="str">
            <v>13c</v>
          </cell>
          <cell r="B248" t="str">
            <v>Varnishing</v>
          </cell>
          <cell r="C248" t="str">
            <v>sq. m.</v>
          </cell>
          <cell r="D248">
            <v>0</v>
          </cell>
          <cell r="E248">
            <v>16.6448</v>
          </cell>
        </row>
        <row r="249">
          <cell r="A249" t="str">
            <v>13.01a</v>
          </cell>
          <cell r="B249" t="str">
            <v>Acri-color</v>
          </cell>
          <cell r="C249" t="str">
            <v>gal.</v>
          </cell>
          <cell r="D249">
            <v>210</v>
          </cell>
          <cell r="E249">
            <v>0</v>
          </cell>
        </row>
        <row r="250">
          <cell r="A250">
            <v>13.01</v>
          </cell>
          <cell r="B250" t="str">
            <v>Acri-color, Dutch Boy</v>
          </cell>
          <cell r="C250" t="str">
            <v>gal.</v>
          </cell>
          <cell r="D250">
            <v>210</v>
          </cell>
          <cell r="E250">
            <v>0</v>
          </cell>
        </row>
        <row r="251">
          <cell r="A251">
            <v>13.02</v>
          </cell>
          <cell r="B251" t="str">
            <v>Calsomine Powder</v>
          </cell>
          <cell r="C251" t="str">
            <v>kg.</v>
          </cell>
          <cell r="D251">
            <v>20</v>
          </cell>
          <cell r="E251">
            <v>0</v>
          </cell>
        </row>
        <row r="252">
          <cell r="A252" t="str">
            <v>13.03a</v>
          </cell>
          <cell r="B252" t="str">
            <v>Enamel, Flat Wall</v>
          </cell>
          <cell r="C252" t="str">
            <v>gal.</v>
          </cell>
          <cell r="D252">
            <v>305</v>
          </cell>
          <cell r="E252">
            <v>0</v>
          </cell>
        </row>
        <row r="253">
          <cell r="A253">
            <v>13.03</v>
          </cell>
          <cell r="B253" t="str">
            <v>Enamel, Flat Wall, Boysen</v>
          </cell>
          <cell r="C253" t="str">
            <v>gal.</v>
          </cell>
          <cell r="D253">
            <v>273</v>
          </cell>
          <cell r="E253">
            <v>0</v>
          </cell>
        </row>
        <row r="254">
          <cell r="A254">
            <v>13.04</v>
          </cell>
          <cell r="B254" t="str">
            <v>Enamel, Flat Wall, Dutch Boy</v>
          </cell>
          <cell r="C254" t="str">
            <v>gal.</v>
          </cell>
          <cell r="D254">
            <v>273</v>
          </cell>
          <cell r="E254">
            <v>0</v>
          </cell>
        </row>
        <row r="255">
          <cell r="A255">
            <v>13.05</v>
          </cell>
          <cell r="B255" t="str">
            <v>Enamel, Flat Wall, Nation</v>
          </cell>
          <cell r="C255" t="str">
            <v>gal.</v>
          </cell>
          <cell r="D255">
            <v>225.75</v>
          </cell>
          <cell r="E255">
            <v>0</v>
          </cell>
        </row>
        <row r="256">
          <cell r="A256">
            <v>13.06</v>
          </cell>
          <cell r="B256" t="str">
            <v>Enamel, Flat Wall, Sinclair</v>
          </cell>
          <cell r="C256" t="str">
            <v>gal.</v>
          </cell>
          <cell r="D256">
            <v>241.5</v>
          </cell>
          <cell r="E256">
            <v>0</v>
          </cell>
        </row>
        <row r="257">
          <cell r="A257" t="str">
            <v>13.07a</v>
          </cell>
          <cell r="B257" t="str">
            <v>Enamel, Quick Dry, White</v>
          </cell>
          <cell r="C257" t="str">
            <v>gal.</v>
          </cell>
          <cell r="D257">
            <v>360</v>
          </cell>
          <cell r="E257">
            <v>0</v>
          </cell>
        </row>
        <row r="258">
          <cell r="A258" t="str">
            <v>13.07b</v>
          </cell>
          <cell r="B258" t="str">
            <v>Enamel, Quick Dry, Brown</v>
          </cell>
          <cell r="C258" t="str">
            <v>gal.</v>
          </cell>
          <cell r="D258">
            <v>325.5</v>
          </cell>
          <cell r="E258">
            <v>0</v>
          </cell>
        </row>
        <row r="259">
          <cell r="A259">
            <v>13.07</v>
          </cell>
          <cell r="B259" t="str">
            <v>Enamel, Quick Dry, White, Boysen</v>
          </cell>
          <cell r="C259" t="str">
            <v>gal.</v>
          </cell>
          <cell r="D259">
            <v>325.5</v>
          </cell>
          <cell r="E259">
            <v>0</v>
          </cell>
        </row>
        <row r="260">
          <cell r="A260">
            <v>13.08</v>
          </cell>
          <cell r="B260" t="str">
            <v>Enamel, Quick Dry, White, Dutch Boy</v>
          </cell>
          <cell r="C260" t="str">
            <v>gal.</v>
          </cell>
          <cell r="D260">
            <v>315</v>
          </cell>
          <cell r="E260">
            <v>0</v>
          </cell>
        </row>
        <row r="261">
          <cell r="A261">
            <v>13.09</v>
          </cell>
          <cell r="B261" t="str">
            <v>Enamel, Quick Dry, White, Nation</v>
          </cell>
          <cell r="C261" t="str">
            <v>gal.</v>
          </cell>
          <cell r="D261">
            <v>267.75</v>
          </cell>
          <cell r="E261">
            <v>0</v>
          </cell>
        </row>
        <row r="262">
          <cell r="A262">
            <v>13.1</v>
          </cell>
          <cell r="B262" t="str">
            <v>Enamel, Quick Dry, White, Sinclair</v>
          </cell>
          <cell r="C262" t="str">
            <v>gal.</v>
          </cell>
          <cell r="D262">
            <v>299.25</v>
          </cell>
          <cell r="E262">
            <v>0</v>
          </cell>
        </row>
        <row r="263">
          <cell r="A263" t="str">
            <v>13.11a</v>
          </cell>
          <cell r="B263" t="str">
            <v>Exterior House Paint</v>
          </cell>
          <cell r="C263" t="str">
            <v>gal.</v>
          </cell>
          <cell r="D263">
            <v>349.125</v>
          </cell>
          <cell r="E263">
            <v>0</v>
          </cell>
        </row>
        <row r="264">
          <cell r="A264">
            <v>13.11</v>
          </cell>
          <cell r="B264" t="str">
            <v>Exterior House Paint, Boysen</v>
          </cell>
          <cell r="C264" t="str">
            <v>gal.</v>
          </cell>
          <cell r="D264">
            <v>349.125</v>
          </cell>
          <cell r="E264">
            <v>0</v>
          </cell>
        </row>
        <row r="265">
          <cell r="A265">
            <v>13.12</v>
          </cell>
          <cell r="B265" t="str">
            <v>Exterior House Paint, Dutch Boy</v>
          </cell>
          <cell r="C265" t="str">
            <v>gal.</v>
          </cell>
          <cell r="D265">
            <v>336</v>
          </cell>
          <cell r="E265">
            <v>0</v>
          </cell>
        </row>
        <row r="266">
          <cell r="A266">
            <v>13.13</v>
          </cell>
          <cell r="B266" t="str">
            <v>Exterior House Paint, Nation</v>
          </cell>
          <cell r="C266" t="str">
            <v>gal.</v>
          </cell>
          <cell r="D266">
            <v>273</v>
          </cell>
          <cell r="E266">
            <v>0</v>
          </cell>
        </row>
        <row r="267">
          <cell r="A267">
            <v>13.14</v>
          </cell>
          <cell r="B267" t="str">
            <v>Exterior House Paint, Sinclair</v>
          </cell>
          <cell r="C267" t="str">
            <v>gal.</v>
          </cell>
          <cell r="D267">
            <v>330.75</v>
          </cell>
          <cell r="E267">
            <v>0</v>
          </cell>
        </row>
        <row r="268">
          <cell r="A268">
            <v>13.15</v>
          </cell>
          <cell r="B268" t="str">
            <v>Glazing Putty</v>
          </cell>
          <cell r="C268" t="str">
            <v>gal.</v>
          </cell>
          <cell r="D268">
            <v>300</v>
          </cell>
          <cell r="E268">
            <v>0</v>
          </cell>
        </row>
        <row r="269">
          <cell r="A269">
            <v>13.16</v>
          </cell>
          <cell r="B269" t="str">
            <v>Lacquer Thinner</v>
          </cell>
          <cell r="C269" t="str">
            <v>gal.</v>
          </cell>
          <cell r="D269">
            <v>80</v>
          </cell>
          <cell r="E269">
            <v>0</v>
          </cell>
        </row>
        <row r="270">
          <cell r="A270" t="str">
            <v>13.17a</v>
          </cell>
          <cell r="B270" t="str">
            <v>Latex, Acrylic Emulsion</v>
          </cell>
          <cell r="C270" t="str">
            <v>gal.</v>
          </cell>
          <cell r="D270">
            <v>270.90000000000003</v>
          </cell>
          <cell r="E270">
            <v>0</v>
          </cell>
        </row>
        <row r="271">
          <cell r="A271">
            <v>13.17</v>
          </cell>
          <cell r="B271" t="str">
            <v>Latex, Acrylic Emulsion, Boysen</v>
          </cell>
          <cell r="C271" t="str">
            <v>gal.</v>
          </cell>
          <cell r="D271">
            <v>270.90000000000003</v>
          </cell>
          <cell r="E271">
            <v>0</v>
          </cell>
        </row>
        <row r="272">
          <cell r="A272" t="str">
            <v>13.18a</v>
          </cell>
          <cell r="B272" t="str">
            <v>Latex, Flat</v>
          </cell>
          <cell r="C272" t="str">
            <v>4L</v>
          </cell>
          <cell r="D272">
            <v>280</v>
          </cell>
          <cell r="E272">
            <v>0</v>
          </cell>
        </row>
        <row r="273">
          <cell r="A273">
            <v>13.18</v>
          </cell>
          <cell r="B273" t="str">
            <v>Latex, Flat, Tuflon</v>
          </cell>
          <cell r="C273" t="str">
            <v>4L</v>
          </cell>
          <cell r="D273">
            <v>257.25</v>
          </cell>
          <cell r="E273">
            <v>0</v>
          </cell>
        </row>
        <row r="274">
          <cell r="A274" t="str">
            <v>13.19a</v>
          </cell>
          <cell r="B274" t="str">
            <v>Latex, Gloss</v>
          </cell>
          <cell r="C274" t="str">
            <v>gal.</v>
          </cell>
          <cell r="D274">
            <v>304.5</v>
          </cell>
          <cell r="E274">
            <v>0</v>
          </cell>
        </row>
        <row r="275">
          <cell r="A275">
            <v>13.19</v>
          </cell>
          <cell r="B275" t="str">
            <v>Latex, Gloss, Boysen</v>
          </cell>
          <cell r="C275" t="str">
            <v>gal.</v>
          </cell>
          <cell r="D275">
            <v>304.5</v>
          </cell>
          <cell r="E275">
            <v>0</v>
          </cell>
        </row>
        <row r="276">
          <cell r="A276">
            <v>13.2</v>
          </cell>
          <cell r="B276" t="str">
            <v>Latex, Gloss, Dutch Boy</v>
          </cell>
          <cell r="C276" t="str">
            <v>gal.</v>
          </cell>
          <cell r="D276">
            <v>299.25</v>
          </cell>
          <cell r="E276">
            <v>0</v>
          </cell>
        </row>
        <row r="277">
          <cell r="A277">
            <v>13.21</v>
          </cell>
          <cell r="B277" t="str">
            <v>Latex, Gloss, Sinclair</v>
          </cell>
          <cell r="C277" t="str">
            <v>gal.</v>
          </cell>
          <cell r="D277">
            <v>292.95</v>
          </cell>
          <cell r="E277">
            <v>0</v>
          </cell>
        </row>
        <row r="278">
          <cell r="A278" t="str">
            <v>13.22a</v>
          </cell>
          <cell r="B278" t="str">
            <v>Latex, Semi-Gloss</v>
          </cell>
          <cell r="C278" t="str">
            <v>gal.</v>
          </cell>
          <cell r="D278">
            <v>320</v>
          </cell>
          <cell r="E278">
            <v>0</v>
          </cell>
        </row>
        <row r="279">
          <cell r="A279">
            <v>13.22</v>
          </cell>
          <cell r="B279" t="str">
            <v>Latex, Semi-Gloss, Boysen</v>
          </cell>
          <cell r="C279" t="str">
            <v>gal.</v>
          </cell>
          <cell r="D279">
            <v>304.5</v>
          </cell>
          <cell r="E279">
            <v>0</v>
          </cell>
        </row>
        <row r="280">
          <cell r="A280">
            <v>13.23</v>
          </cell>
          <cell r="B280" t="str">
            <v>Latex, Semi-Gloss, Dutch Boy</v>
          </cell>
          <cell r="C280" t="str">
            <v>gal.</v>
          </cell>
          <cell r="D280">
            <v>315</v>
          </cell>
          <cell r="E280">
            <v>0</v>
          </cell>
        </row>
        <row r="281">
          <cell r="A281">
            <v>13.24</v>
          </cell>
          <cell r="B281" t="str">
            <v>Latex, Semi-Gloss, Sinclair</v>
          </cell>
          <cell r="C281" t="str">
            <v>gal.</v>
          </cell>
          <cell r="D281">
            <v>292.95</v>
          </cell>
          <cell r="E281">
            <v>0</v>
          </cell>
        </row>
        <row r="282">
          <cell r="A282" t="str">
            <v>13.25a</v>
          </cell>
          <cell r="B282" t="str">
            <v>Neutralizer</v>
          </cell>
          <cell r="C282" t="str">
            <v>gal.</v>
          </cell>
          <cell r="D282">
            <v>60</v>
          </cell>
          <cell r="E282">
            <v>0</v>
          </cell>
        </row>
        <row r="283">
          <cell r="A283">
            <v>13.25</v>
          </cell>
          <cell r="B283" t="str">
            <v>Neutralizer, Boysen</v>
          </cell>
          <cell r="C283" t="str">
            <v>gal.</v>
          </cell>
          <cell r="D283">
            <v>262.5</v>
          </cell>
          <cell r="E283">
            <v>0</v>
          </cell>
        </row>
        <row r="284">
          <cell r="A284">
            <v>13.26</v>
          </cell>
          <cell r="B284" t="str">
            <v>Neutralizer, Dutch Boy</v>
          </cell>
          <cell r="C284" t="str">
            <v>gal.</v>
          </cell>
          <cell r="D284">
            <v>280.35000000000002</v>
          </cell>
          <cell r="E284">
            <v>0</v>
          </cell>
        </row>
        <row r="285">
          <cell r="A285" t="str">
            <v>13.27a</v>
          </cell>
          <cell r="B285" t="str">
            <v>Paint Thinner</v>
          </cell>
          <cell r="C285" t="str">
            <v>gal.</v>
          </cell>
          <cell r="D285">
            <v>80</v>
          </cell>
          <cell r="E285">
            <v>0</v>
          </cell>
        </row>
        <row r="286">
          <cell r="A286">
            <v>13.27</v>
          </cell>
          <cell r="B286" t="str">
            <v>Paint Thinner. CES</v>
          </cell>
          <cell r="C286" t="str">
            <v>gal.</v>
          </cell>
          <cell r="D286">
            <v>80</v>
          </cell>
          <cell r="E286">
            <v>0</v>
          </cell>
        </row>
        <row r="287">
          <cell r="A287" t="str">
            <v>13.28a</v>
          </cell>
          <cell r="B287" t="str">
            <v>Patching Compound</v>
          </cell>
          <cell r="C287" t="str">
            <v>gal.</v>
          </cell>
          <cell r="D287">
            <v>262.5</v>
          </cell>
          <cell r="E287">
            <v>0</v>
          </cell>
        </row>
        <row r="288">
          <cell r="A288">
            <v>13.28</v>
          </cell>
          <cell r="B288" t="str">
            <v>Patching Compound - Decalite</v>
          </cell>
          <cell r="C288" t="str">
            <v>gal.</v>
          </cell>
          <cell r="D288">
            <v>262.5</v>
          </cell>
          <cell r="E288">
            <v>0</v>
          </cell>
        </row>
        <row r="289">
          <cell r="A289" t="str">
            <v>13.29a</v>
          </cell>
          <cell r="B289" t="str">
            <v>Portland Cement Roof Paint</v>
          </cell>
          <cell r="C289" t="str">
            <v>gal.</v>
          </cell>
          <cell r="D289">
            <v>400</v>
          </cell>
          <cell r="E289">
            <v>0</v>
          </cell>
        </row>
        <row r="290">
          <cell r="A290">
            <v>13.29</v>
          </cell>
          <cell r="B290" t="str">
            <v>Portland Cement Roof Paint, Green, Boysen</v>
          </cell>
          <cell r="C290" t="str">
            <v>gal.</v>
          </cell>
          <cell r="D290">
            <v>351.75</v>
          </cell>
          <cell r="E290">
            <v>0</v>
          </cell>
        </row>
        <row r="291">
          <cell r="A291">
            <v>13.3</v>
          </cell>
          <cell r="B291" t="str">
            <v>Portland Cement Roof Paint, Green, Dutch Boy</v>
          </cell>
          <cell r="C291" t="str">
            <v>gal.</v>
          </cell>
          <cell r="D291">
            <v>350.7</v>
          </cell>
          <cell r="E291">
            <v>0</v>
          </cell>
        </row>
        <row r="292">
          <cell r="A292" t="str">
            <v>13.31a</v>
          </cell>
          <cell r="B292" t="str">
            <v>Primer Red Lead</v>
          </cell>
          <cell r="C292" t="str">
            <v>gal.</v>
          </cell>
          <cell r="D292">
            <v>320</v>
          </cell>
          <cell r="E292">
            <v>0</v>
          </cell>
        </row>
        <row r="293">
          <cell r="A293">
            <v>13.31</v>
          </cell>
          <cell r="B293" t="str">
            <v>Primer Red Lead, Boysen</v>
          </cell>
          <cell r="C293" t="str">
            <v>gal.</v>
          </cell>
          <cell r="D293">
            <v>313.95</v>
          </cell>
          <cell r="E293">
            <v>0</v>
          </cell>
        </row>
        <row r="294">
          <cell r="A294">
            <v>13.32</v>
          </cell>
          <cell r="B294" t="str">
            <v>Primer Red Lead, Dutch Boy</v>
          </cell>
          <cell r="C294" t="str">
            <v>gal.</v>
          </cell>
          <cell r="D294">
            <v>287.7</v>
          </cell>
          <cell r="E294">
            <v>0</v>
          </cell>
        </row>
        <row r="295">
          <cell r="A295" t="str">
            <v>13.33a</v>
          </cell>
          <cell r="B295" t="str">
            <v>Tinting Color</v>
          </cell>
          <cell r="C295" t="str">
            <v>pint</v>
          </cell>
          <cell r="D295">
            <v>70</v>
          </cell>
          <cell r="E295">
            <v>0</v>
          </cell>
        </row>
        <row r="296">
          <cell r="A296">
            <v>13.33</v>
          </cell>
          <cell r="B296" t="str">
            <v>Tinting Color, Green, Sinclair</v>
          </cell>
          <cell r="C296" t="str">
            <v>pint</v>
          </cell>
          <cell r="D296">
            <v>52.5</v>
          </cell>
          <cell r="E296">
            <v>0</v>
          </cell>
        </row>
        <row r="297">
          <cell r="A297">
            <v>13.34</v>
          </cell>
          <cell r="B297" t="str">
            <v>Varnish, Dutch Boy</v>
          </cell>
          <cell r="C297" t="str">
            <v>gal.</v>
          </cell>
          <cell r="D297">
            <v>231</v>
          </cell>
          <cell r="E297">
            <v>0</v>
          </cell>
        </row>
        <row r="298">
          <cell r="A298">
            <v>13.35</v>
          </cell>
          <cell r="B298" t="str">
            <v>Varnish, Valspar</v>
          </cell>
          <cell r="C298" t="str">
            <v>gal.</v>
          </cell>
          <cell r="D298">
            <v>609</v>
          </cell>
          <cell r="E298">
            <v>0</v>
          </cell>
        </row>
        <row r="299">
          <cell r="A299">
            <v>13.36</v>
          </cell>
          <cell r="B299" t="str">
            <v>Wood Stain</v>
          </cell>
          <cell r="C299" t="str">
            <v>lit.</v>
          </cell>
          <cell r="D299">
            <v>57.75</v>
          </cell>
          <cell r="E299">
            <v>0</v>
          </cell>
        </row>
        <row r="300">
          <cell r="A300">
            <v>13.37</v>
          </cell>
          <cell r="B300" t="str">
            <v>Zinc Chromate, Dutch Boy</v>
          </cell>
          <cell r="C300" t="str">
            <v>gal.</v>
          </cell>
          <cell r="D300">
            <v>367.5</v>
          </cell>
          <cell r="E300">
            <v>0</v>
          </cell>
        </row>
        <row r="301">
          <cell r="A301">
            <v>14</v>
          </cell>
          <cell r="B301" t="str">
            <v>Pipe Fittings</v>
          </cell>
          <cell r="D301">
            <v>0</v>
          </cell>
          <cell r="E301">
            <v>0</v>
          </cell>
        </row>
        <row r="302">
          <cell r="A302">
            <v>14.01</v>
          </cell>
          <cell r="B302" t="str">
            <v>G.I. Check Valve, Horizontal, 1/2" dia.</v>
          </cell>
          <cell r="C302" t="str">
            <v>pc.</v>
          </cell>
          <cell r="D302">
            <v>262.5</v>
          </cell>
          <cell r="E302">
            <v>0</v>
          </cell>
        </row>
        <row r="303">
          <cell r="A303">
            <v>14.02</v>
          </cell>
          <cell r="B303" t="str">
            <v>G.I. Check Valve, Horizontal, 3/4" dia.</v>
          </cell>
          <cell r="C303" t="str">
            <v>pc.</v>
          </cell>
          <cell r="D303">
            <v>141.75</v>
          </cell>
          <cell r="E303">
            <v>0</v>
          </cell>
        </row>
        <row r="304">
          <cell r="A304">
            <v>14.03</v>
          </cell>
          <cell r="B304" t="str">
            <v>G.I. Check Valve, Horizontal,  1" dia.</v>
          </cell>
          <cell r="C304" t="str">
            <v>pc.</v>
          </cell>
          <cell r="D304">
            <v>198.1875</v>
          </cell>
          <cell r="E304">
            <v>0</v>
          </cell>
        </row>
        <row r="305">
          <cell r="A305">
            <v>14.04</v>
          </cell>
          <cell r="B305" t="str">
            <v>G.I. Check Valve, Horizontal, 1-1/2" dia.</v>
          </cell>
          <cell r="C305" t="str">
            <v>pc.</v>
          </cell>
          <cell r="D305">
            <v>323.40000000000003</v>
          </cell>
          <cell r="E305">
            <v>0</v>
          </cell>
        </row>
        <row r="306">
          <cell r="A306">
            <v>14.05</v>
          </cell>
          <cell r="B306" t="str">
            <v>G.I. Coupling, 1/2" dia.</v>
          </cell>
          <cell r="C306" t="str">
            <v>pc.</v>
          </cell>
          <cell r="D306">
            <v>10.5</v>
          </cell>
          <cell r="E306">
            <v>0</v>
          </cell>
        </row>
        <row r="307">
          <cell r="A307">
            <v>14.06</v>
          </cell>
          <cell r="B307" t="str">
            <v>G.I. Coupling, 3/4" dia.</v>
          </cell>
          <cell r="C307" t="str">
            <v>pc.</v>
          </cell>
          <cell r="D307">
            <v>13.65</v>
          </cell>
          <cell r="E307">
            <v>0</v>
          </cell>
        </row>
        <row r="308">
          <cell r="A308">
            <v>14.07</v>
          </cell>
          <cell r="B308" t="str">
            <v>G.I. Coupling,  1" dia.</v>
          </cell>
          <cell r="C308" t="str">
            <v>pc.</v>
          </cell>
          <cell r="D308">
            <v>24.150000000000002</v>
          </cell>
          <cell r="E308">
            <v>0</v>
          </cell>
        </row>
        <row r="309">
          <cell r="A309">
            <v>14.08</v>
          </cell>
          <cell r="B309" t="str">
            <v>G.I. Coupling, 1-1/2" dia.</v>
          </cell>
          <cell r="C309" t="str">
            <v>pc.</v>
          </cell>
          <cell r="D309">
            <v>38.661000000000001</v>
          </cell>
          <cell r="E309">
            <v>0</v>
          </cell>
        </row>
        <row r="310">
          <cell r="A310">
            <v>14.09</v>
          </cell>
          <cell r="B310" t="str">
            <v>G.I. Coupling,  2" dia.</v>
          </cell>
          <cell r="C310" t="str">
            <v>pc.</v>
          </cell>
          <cell r="D310">
            <v>63</v>
          </cell>
          <cell r="E310">
            <v>0</v>
          </cell>
        </row>
        <row r="311">
          <cell r="A311">
            <v>14.1</v>
          </cell>
          <cell r="B311" t="str">
            <v>G.I. Coupling,  3" dia.</v>
          </cell>
          <cell r="C311" t="str">
            <v>pc.</v>
          </cell>
          <cell r="D311">
            <v>138.6</v>
          </cell>
          <cell r="E311">
            <v>0</v>
          </cell>
        </row>
        <row r="312">
          <cell r="A312">
            <v>14.11</v>
          </cell>
          <cell r="B312" t="str">
            <v>G.I. Cross Tee, 1/2" dia.</v>
          </cell>
          <cell r="C312" t="str">
            <v>pc.</v>
          </cell>
          <cell r="D312">
            <v>52.5</v>
          </cell>
          <cell r="E312">
            <v>0</v>
          </cell>
        </row>
        <row r="313">
          <cell r="A313">
            <v>14.12</v>
          </cell>
          <cell r="B313" t="str">
            <v>G.I. Cross Tee, 3/4" dia.</v>
          </cell>
          <cell r="C313" t="str">
            <v>pc.</v>
          </cell>
          <cell r="D313">
            <v>66.150000000000006</v>
          </cell>
          <cell r="E313">
            <v>0</v>
          </cell>
        </row>
        <row r="314">
          <cell r="A314">
            <v>14.13</v>
          </cell>
          <cell r="B314" t="str">
            <v>G.I. Cross Tee,  1" dia.</v>
          </cell>
          <cell r="C314" t="str">
            <v>pc.</v>
          </cell>
          <cell r="D314">
            <v>89.25</v>
          </cell>
          <cell r="E314">
            <v>0</v>
          </cell>
        </row>
        <row r="315">
          <cell r="A315">
            <v>14.14</v>
          </cell>
          <cell r="B315" t="str">
            <v>G.I. Cross Tee, 1-1/2" dia.</v>
          </cell>
          <cell r="C315" t="str">
            <v>pc.</v>
          </cell>
          <cell r="D315">
            <v>182.70000000000002</v>
          </cell>
          <cell r="E315">
            <v>0</v>
          </cell>
        </row>
        <row r="316">
          <cell r="A316">
            <v>14.15</v>
          </cell>
          <cell r="B316" t="str">
            <v>G.I. Cross Tee,  2" dia.</v>
          </cell>
          <cell r="C316" t="str">
            <v>pc.</v>
          </cell>
          <cell r="D316">
            <v>242.55</v>
          </cell>
          <cell r="E316">
            <v>0</v>
          </cell>
        </row>
        <row r="317">
          <cell r="A317">
            <v>14.16</v>
          </cell>
          <cell r="B317" t="str">
            <v>G.I. Cross Tee,  3" dia.</v>
          </cell>
          <cell r="C317" t="str">
            <v>pc.</v>
          </cell>
          <cell r="D317">
            <v>577.5</v>
          </cell>
          <cell r="E317">
            <v>0</v>
          </cell>
        </row>
        <row r="318">
          <cell r="A318">
            <v>14.17</v>
          </cell>
          <cell r="B318" t="str">
            <v>G.I. Elbow, 45 Deg., 1/2" dia.</v>
          </cell>
          <cell r="C318" t="str">
            <v>pc.</v>
          </cell>
          <cell r="D318">
            <v>15.75</v>
          </cell>
          <cell r="E318">
            <v>0</v>
          </cell>
        </row>
        <row r="319">
          <cell r="A319">
            <v>14.18</v>
          </cell>
          <cell r="B319" t="str">
            <v>G.I. Elbow, 45 Deg., 3/4" dia.</v>
          </cell>
          <cell r="C319" t="str">
            <v>pc.</v>
          </cell>
          <cell r="D319">
            <v>18.900000000000002</v>
          </cell>
          <cell r="E319">
            <v>0</v>
          </cell>
        </row>
        <row r="320">
          <cell r="A320">
            <v>14.19</v>
          </cell>
          <cell r="B320" t="str">
            <v>G.I. Elbow, 45 Deg.,  1" dia.</v>
          </cell>
          <cell r="C320" t="str">
            <v>pc.</v>
          </cell>
          <cell r="D320">
            <v>31.5</v>
          </cell>
          <cell r="E320">
            <v>0</v>
          </cell>
        </row>
        <row r="321">
          <cell r="A321">
            <v>14.2</v>
          </cell>
          <cell r="B321" t="str">
            <v>G.I. Elbow, 45 Deg., 1-1/2" dia.</v>
          </cell>
          <cell r="C321" t="str">
            <v>pc.</v>
          </cell>
          <cell r="D321">
            <v>60.900000000000006</v>
          </cell>
          <cell r="E321">
            <v>0</v>
          </cell>
        </row>
        <row r="322">
          <cell r="A322">
            <v>14.21</v>
          </cell>
          <cell r="B322" t="str">
            <v>G.I. Elbow, 45 Deg.,  2" dia.</v>
          </cell>
          <cell r="C322" t="str">
            <v>pc.</v>
          </cell>
          <cell r="D322">
            <v>89.25</v>
          </cell>
          <cell r="E322">
            <v>0</v>
          </cell>
        </row>
        <row r="323">
          <cell r="A323">
            <v>14.22</v>
          </cell>
          <cell r="B323" t="str">
            <v>G.I. Elbow, 45 Deg.,  3" dia.</v>
          </cell>
          <cell r="C323" t="str">
            <v>pc.</v>
          </cell>
          <cell r="D323">
            <v>252</v>
          </cell>
          <cell r="E323">
            <v>0</v>
          </cell>
        </row>
        <row r="324">
          <cell r="A324">
            <v>14.23</v>
          </cell>
          <cell r="B324" t="str">
            <v>G.I. Elbow, 90 Deg., 1/2" dia.</v>
          </cell>
          <cell r="C324" t="str">
            <v>pc.</v>
          </cell>
          <cell r="D324">
            <v>11.55</v>
          </cell>
          <cell r="E324">
            <v>0</v>
          </cell>
        </row>
        <row r="325">
          <cell r="A325">
            <v>14.24</v>
          </cell>
          <cell r="B325" t="str">
            <v>G.I. Elbow, 90 Deg., 3/4" dia.</v>
          </cell>
          <cell r="C325" t="str">
            <v>pc.</v>
          </cell>
          <cell r="D325">
            <v>18.900000000000002</v>
          </cell>
          <cell r="E325">
            <v>0</v>
          </cell>
        </row>
        <row r="326">
          <cell r="A326">
            <v>14.25</v>
          </cell>
          <cell r="B326" t="str">
            <v>G.I. Elbow, 90 Deg.,  1" dia.</v>
          </cell>
          <cell r="C326" t="str">
            <v>pc.</v>
          </cell>
          <cell r="D326">
            <v>28.35</v>
          </cell>
          <cell r="E326">
            <v>0</v>
          </cell>
        </row>
        <row r="327">
          <cell r="A327">
            <v>14.26</v>
          </cell>
          <cell r="B327" t="str">
            <v>G.I. Elbow, 90 Deg., 1-1/2" dia.</v>
          </cell>
          <cell r="C327" t="str">
            <v>pc.</v>
          </cell>
          <cell r="D327">
            <v>52.5</v>
          </cell>
          <cell r="E327">
            <v>0</v>
          </cell>
        </row>
        <row r="328">
          <cell r="A328">
            <v>14.27</v>
          </cell>
          <cell r="B328" t="str">
            <v>G.I. Elbow, 90 Deg.,  2" dia.</v>
          </cell>
          <cell r="C328" t="str">
            <v>pc.</v>
          </cell>
          <cell r="D328">
            <v>78.75</v>
          </cell>
          <cell r="E328">
            <v>0</v>
          </cell>
        </row>
        <row r="329">
          <cell r="A329">
            <v>14.28</v>
          </cell>
          <cell r="B329" t="str">
            <v>G.I. Elbow, 90 Deg.,  3" dia.</v>
          </cell>
          <cell r="C329" t="str">
            <v>pc.</v>
          </cell>
          <cell r="D329">
            <v>210</v>
          </cell>
          <cell r="E329">
            <v>0</v>
          </cell>
        </row>
        <row r="330">
          <cell r="A330">
            <v>14.29</v>
          </cell>
          <cell r="B330" t="str">
            <v>G.I. Gate Valve, 1/2" dia.</v>
          </cell>
          <cell r="C330" t="str">
            <v>pc.</v>
          </cell>
          <cell r="D330">
            <v>99.75</v>
          </cell>
          <cell r="E330">
            <v>0</v>
          </cell>
        </row>
        <row r="331">
          <cell r="A331">
            <v>14.3</v>
          </cell>
          <cell r="B331" t="str">
            <v>G.I. Gate Valve, 3/4" dia.</v>
          </cell>
          <cell r="C331" t="str">
            <v>pc.</v>
          </cell>
          <cell r="D331">
            <v>136.5</v>
          </cell>
          <cell r="E331">
            <v>0</v>
          </cell>
        </row>
        <row r="332">
          <cell r="A332">
            <v>14.31</v>
          </cell>
          <cell r="B332" t="str">
            <v>G.I. Gate Valve,  1" dia.</v>
          </cell>
          <cell r="C332" t="str">
            <v>pc.</v>
          </cell>
          <cell r="D332">
            <v>136.5</v>
          </cell>
          <cell r="E332">
            <v>0</v>
          </cell>
        </row>
        <row r="333">
          <cell r="A333">
            <v>14.32</v>
          </cell>
          <cell r="B333" t="str">
            <v>G.I. Gate Valve, 1-1/2" dia.</v>
          </cell>
          <cell r="C333" t="str">
            <v>pc.</v>
          </cell>
          <cell r="D333">
            <v>319.2</v>
          </cell>
          <cell r="E333">
            <v>0</v>
          </cell>
        </row>
        <row r="334">
          <cell r="A334">
            <v>14.33</v>
          </cell>
          <cell r="B334" t="str">
            <v>G.I. Gate Valve,  2" dia.</v>
          </cell>
          <cell r="C334" t="str">
            <v>pc.</v>
          </cell>
          <cell r="D334">
            <v>472.5</v>
          </cell>
          <cell r="E334">
            <v>0</v>
          </cell>
        </row>
        <row r="335">
          <cell r="A335">
            <v>14.34</v>
          </cell>
          <cell r="B335" t="str">
            <v>G.I. Plug, 1/2" dia.</v>
          </cell>
          <cell r="C335" t="str">
            <v>pc.</v>
          </cell>
          <cell r="D335">
            <v>10.5</v>
          </cell>
          <cell r="E335">
            <v>0</v>
          </cell>
        </row>
        <row r="336">
          <cell r="A336">
            <v>14.35</v>
          </cell>
          <cell r="B336" t="str">
            <v>G.I. Plug, 3/4" dia.</v>
          </cell>
          <cell r="C336" t="str">
            <v>pc.</v>
          </cell>
          <cell r="D336">
            <v>12.600000000000001</v>
          </cell>
          <cell r="E336">
            <v>0</v>
          </cell>
        </row>
        <row r="337">
          <cell r="A337">
            <v>14.36</v>
          </cell>
          <cell r="B337" t="str">
            <v>G.I. Plug,  1" dia.</v>
          </cell>
          <cell r="C337" t="str">
            <v>pc.</v>
          </cell>
          <cell r="D337">
            <v>15.75</v>
          </cell>
          <cell r="E337">
            <v>0</v>
          </cell>
        </row>
        <row r="338">
          <cell r="A338">
            <v>14.37</v>
          </cell>
          <cell r="B338" t="str">
            <v>G.I. Plug, 1-1/2" dia.</v>
          </cell>
          <cell r="C338" t="str">
            <v>pc.</v>
          </cell>
          <cell r="D338">
            <v>27.3</v>
          </cell>
          <cell r="E338">
            <v>0</v>
          </cell>
        </row>
        <row r="339">
          <cell r="A339">
            <v>14.38</v>
          </cell>
          <cell r="B339" t="str">
            <v>G.I. Pipe 1/2" dia.</v>
          </cell>
          <cell r="C339" t="str">
            <v>pc.</v>
          </cell>
          <cell r="D339">
            <v>210</v>
          </cell>
          <cell r="E339">
            <v>0</v>
          </cell>
        </row>
        <row r="340">
          <cell r="A340">
            <v>14.39</v>
          </cell>
          <cell r="B340" t="str">
            <v>Auxiliary Valve</v>
          </cell>
          <cell r="C340" t="str">
            <v>pc.</v>
          </cell>
          <cell r="D340">
            <v>147</v>
          </cell>
          <cell r="E340">
            <v>0</v>
          </cell>
        </row>
        <row r="341">
          <cell r="A341">
            <v>14.4</v>
          </cell>
          <cell r="B341" t="str">
            <v>Niple 2" long</v>
          </cell>
          <cell r="C341" t="str">
            <v>pc.</v>
          </cell>
          <cell r="D341">
            <v>7.3500000000000005</v>
          </cell>
          <cell r="E341">
            <v>0</v>
          </cell>
        </row>
        <row r="342">
          <cell r="A342">
            <v>14.41</v>
          </cell>
          <cell r="B342" t="str">
            <v>Teflon</v>
          </cell>
          <cell r="C342" t="str">
            <v>pc.</v>
          </cell>
          <cell r="D342">
            <v>10.5</v>
          </cell>
          <cell r="E342">
            <v>0</v>
          </cell>
        </row>
        <row r="343">
          <cell r="A343">
            <v>14.42</v>
          </cell>
          <cell r="B343" t="str">
            <v>Flexible Pipe</v>
          </cell>
          <cell r="C343" t="str">
            <v>pc.</v>
          </cell>
          <cell r="D343">
            <v>78.75</v>
          </cell>
          <cell r="E343">
            <v>0</v>
          </cell>
        </row>
        <row r="344">
          <cell r="A344">
            <v>15</v>
          </cell>
          <cell r="B344" t="str">
            <v>Plumbing/Sanitary</v>
          </cell>
          <cell r="D344">
            <v>0</v>
          </cell>
          <cell r="E344">
            <v>0</v>
          </cell>
        </row>
        <row r="345">
          <cell r="A345">
            <v>15.01</v>
          </cell>
          <cell r="B345" t="str">
            <v>PVC Tee 2" dia.</v>
          </cell>
          <cell r="C345" t="str">
            <v>pc.</v>
          </cell>
          <cell r="D345">
            <v>15.75</v>
          </cell>
          <cell r="E345">
            <v>0</v>
          </cell>
        </row>
        <row r="346">
          <cell r="A346">
            <v>15.02</v>
          </cell>
          <cell r="B346" t="str">
            <v>PVC Tee 3" dia.</v>
          </cell>
          <cell r="C346" t="str">
            <v>pc.</v>
          </cell>
          <cell r="D346">
            <v>21</v>
          </cell>
          <cell r="E346">
            <v>0</v>
          </cell>
        </row>
        <row r="347">
          <cell r="A347">
            <v>15.03</v>
          </cell>
          <cell r="B347" t="str">
            <v>PVC Tee 4" dia.</v>
          </cell>
          <cell r="C347" t="str">
            <v>pc.</v>
          </cell>
          <cell r="D347">
            <v>26.25</v>
          </cell>
          <cell r="E347">
            <v>0</v>
          </cell>
        </row>
        <row r="348">
          <cell r="A348">
            <v>15.04</v>
          </cell>
          <cell r="B348" t="str">
            <v>PVC Tee 2"x2" dia.</v>
          </cell>
          <cell r="C348" t="str">
            <v>pc.</v>
          </cell>
          <cell r="D348">
            <v>26.25</v>
          </cell>
          <cell r="E348">
            <v>0</v>
          </cell>
        </row>
        <row r="349">
          <cell r="A349">
            <v>15.05</v>
          </cell>
          <cell r="B349" t="str">
            <v>PVC Tee 3"x2" dia.</v>
          </cell>
          <cell r="C349" t="str">
            <v>pc.</v>
          </cell>
          <cell r="D349">
            <v>31.5</v>
          </cell>
          <cell r="E349">
            <v>0</v>
          </cell>
        </row>
        <row r="350">
          <cell r="A350">
            <v>15.06</v>
          </cell>
          <cell r="B350" t="str">
            <v>PVC Tee 4"x3" dia.</v>
          </cell>
          <cell r="C350" t="str">
            <v>pc.</v>
          </cell>
          <cell r="D350">
            <v>37.800000000000004</v>
          </cell>
          <cell r="E350">
            <v>0</v>
          </cell>
        </row>
        <row r="351">
          <cell r="A351" t="str">
            <v>15.06a</v>
          </cell>
          <cell r="B351" t="str">
            <v>PVC Tee 4"x4" dia.</v>
          </cell>
          <cell r="C351" t="str">
            <v>pc.</v>
          </cell>
          <cell r="D351">
            <v>42</v>
          </cell>
          <cell r="E351">
            <v>0</v>
          </cell>
        </row>
        <row r="352">
          <cell r="A352">
            <v>15.07</v>
          </cell>
          <cell r="B352" t="str">
            <v>PVC Pipe 2" dia.</v>
          </cell>
          <cell r="C352" t="str">
            <v>pc.</v>
          </cell>
          <cell r="D352">
            <v>126</v>
          </cell>
          <cell r="E352">
            <v>0</v>
          </cell>
        </row>
        <row r="353">
          <cell r="A353">
            <v>15.08</v>
          </cell>
          <cell r="B353" t="str">
            <v>PVC Pipe 3" dia.</v>
          </cell>
          <cell r="C353" t="str">
            <v>pc.</v>
          </cell>
          <cell r="D353">
            <v>147</v>
          </cell>
          <cell r="E353">
            <v>0</v>
          </cell>
        </row>
        <row r="354">
          <cell r="A354">
            <v>15.09</v>
          </cell>
          <cell r="B354" t="str">
            <v>PVC Pipe 4" dia.</v>
          </cell>
          <cell r="C354" t="str">
            <v>pc.</v>
          </cell>
          <cell r="D354">
            <v>168</v>
          </cell>
          <cell r="E354">
            <v>0</v>
          </cell>
        </row>
        <row r="355">
          <cell r="A355">
            <v>15.1</v>
          </cell>
          <cell r="B355" t="str">
            <v>PVC Wye 2"x2" dia.</v>
          </cell>
          <cell r="C355" t="str">
            <v>pc.</v>
          </cell>
          <cell r="D355">
            <v>21</v>
          </cell>
          <cell r="E355">
            <v>0</v>
          </cell>
        </row>
        <row r="356">
          <cell r="A356">
            <v>15.11</v>
          </cell>
          <cell r="B356" t="str">
            <v>PVC Wye 3"x2" dia.</v>
          </cell>
          <cell r="C356" t="str">
            <v>pc.</v>
          </cell>
          <cell r="D356">
            <v>26.25</v>
          </cell>
          <cell r="E356">
            <v>0</v>
          </cell>
        </row>
        <row r="357">
          <cell r="A357">
            <v>15.12</v>
          </cell>
          <cell r="B357" t="str">
            <v>PVC Wye 3"x3" dia.</v>
          </cell>
          <cell r="C357" t="str">
            <v>pc.</v>
          </cell>
          <cell r="D357">
            <v>29.400000000000002</v>
          </cell>
          <cell r="E357">
            <v>0</v>
          </cell>
        </row>
        <row r="358">
          <cell r="A358">
            <v>15.13</v>
          </cell>
          <cell r="B358" t="str">
            <v>PVC Wye 4"x3" dia.</v>
          </cell>
          <cell r="C358" t="str">
            <v>pc.</v>
          </cell>
          <cell r="D358">
            <v>33.6</v>
          </cell>
          <cell r="E358">
            <v>0</v>
          </cell>
        </row>
        <row r="359">
          <cell r="A359">
            <v>15.14</v>
          </cell>
          <cell r="B359" t="str">
            <v>PVC Elbow 2" dia.</v>
          </cell>
          <cell r="C359" t="str">
            <v>pc.</v>
          </cell>
          <cell r="D359">
            <v>15.75</v>
          </cell>
          <cell r="E359">
            <v>0</v>
          </cell>
        </row>
        <row r="360">
          <cell r="A360">
            <v>15.15</v>
          </cell>
          <cell r="B360" t="str">
            <v>PVC Elbow 3" dia.</v>
          </cell>
          <cell r="C360" t="str">
            <v>pc.</v>
          </cell>
          <cell r="D360">
            <v>21</v>
          </cell>
          <cell r="E360">
            <v>0</v>
          </cell>
        </row>
        <row r="361">
          <cell r="A361">
            <v>15.16</v>
          </cell>
          <cell r="B361" t="str">
            <v>PVC Elbow 4" dia.</v>
          </cell>
          <cell r="C361" t="str">
            <v>pc.</v>
          </cell>
          <cell r="D361">
            <v>24.150000000000002</v>
          </cell>
          <cell r="E361">
            <v>0</v>
          </cell>
        </row>
        <row r="362">
          <cell r="A362">
            <v>15.17</v>
          </cell>
          <cell r="B362" t="str">
            <v>PVC Elbow 2"x2" dia.</v>
          </cell>
          <cell r="C362" t="str">
            <v>pc.</v>
          </cell>
          <cell r="D362">
            <v>15.75</v>
          </cell>
          <cell r="E362">
            <v>0</v>
          </cell>
        </row>
        <row r="363">
          <cell r="A363">
            <v>15.18</v>
          </cell>
          <cell r="B363" t="str">
            <v>PVC Elbow 3"x2" dia.</v>
          </cell>
          <cell r="C363" t="str">
            <v>pc.</v>
          </cell>
          <cell r="D363">
            <v>18.900000000000002</v>
          </cell>
          <cell r="E363">
            <v>0</v>
          </cell>
        </row>
        <row r="364">
          <cell r="A364">
            <v>15.19</v>
          </cell>
          <cell r="B364" t="str">
            <v>PVC Elbow 3"x3" dia.</v>
          </cell>
          <cell r="C364" t="str">
            <v>pc.</v>
          </cell>
          <cell r="D364">
            <v>22.05</v>
          </cell>
          <cell r="E364">
            <v>0</v>
          </cell>
        </row>
        <row r="365">
          <cell r="A365">
            <v>15.2</v>
          </cell>
          <cell r="B365" t="str">
            <v>PVC Elbow 4"x3" dia.</v>
          </cell>
          <cell r="C365" t="str">
            <v>pc.</v>
          </cell>
          <cell r="D365">
            <v>24.150000000000002</v>
          </cell>
          <cell r="E365">
            <v>0</v>
          </cell>
        </row>
        <row r="366">
          <cell r="A366">
            <v>15.21</v>
          </cell>
          <cell r="B366" t="str">
            <v>PVC Elbow 4"x4" dia.</v>
          </cell>
          <cell r="C366" t="str">
            <v>pc.</v>
          </cell>
          <cell r="D366">
            <v>26.25</v>
          </cell>
          <cell r="E366">
            <v>0</v>
          </cell>
        </row>
        <row r="367">
          <cell r="A367">
            <v>15.22</v>
          </cell>
          <cell r="B367" t="str">
            <v>PVC End Cap 2" dia.</v>
          </cell>
          <cell r="C367" t="str">
            <v>pc.</v>
          </cell>
          <cell r="D367">
            <v>21</v>
          </cell>
          <cell r="E367">
            <v>0</v>
          </cell>
        </row>
        <row r="368">
          <cell r="A368">
            <v>15.23</v>
          </cell>
          <cell r="B368" t="str">
            <v>PVC End Cap 3" dia.</v>
          </cell>
          <cell r="C368" t="str">
            <v>pc.</v>
          </cell>
          <cell r="D368">
            <v>26.25</v>
          </cell>
          <cell r="E368">
            <v>0</v>
          </cell>
        </row>
        <row r="369">
          <cell r="A369">
            <v>15.24</v>
          </cell>
          <cell r="B369" t="str">
            <v>PVC End Cap 4" dia.</v>
          </cell>
          <cell r="C369" t="str">
            <v>pc.</v>
          </cell>
          <cell r="D369">
            <v>31.5</v>
          </cell>
          <cell r="E369">
            <v>0</v>
          </cell>
        </row>
        <row r="370">
          <cell r="A370">
            <v>16</v>
          </cell>
          <cell r="B370" t="str">
            <v>Plumbing Fixtures</v>
          </cell>
          <cell r="D370">
            <v>0</v>
          </cell>
          <cell r="E370">
            <v>0</v>
          </cell>
        </row>
        <row r="371">
          <cell r="A371">
            <v>16.010000000000002</v>
          </cell>
          <cell r="B371" t="str">
            <v>PVC Schedule 40, 15 mm dia.</v>
          </cell>
          <cell r="C371" t="str">
            <v>pc.</v>
          </cell>
          <cell r="D371">
            <v>47.25</v>
          </cell>
          <cell r="E371">
            <v>0</v>
          </cell>
        </row>
        <row r="372">
          <cell r="A372">
            <v>16.02</v>
          </cell>
          <cell r="B372" t="str">
            <v>PVC Pipe Tubing, 6 m x 20 mm dia.</v>
          </cell>
          <cell r="C372" t="str">
            <v>pc.</v>
          </cell>
          <cell r="D372">
            <v>47.25</v>
          </cell>
          <cell r="E372">
            <v>0</v>
          </cell>
        </row>
        <row r="373">
          <cell r="A373">
            <v>16.03</v>
          </cell>
          <cell r="B373" t="str">
            <v>PVC Pipe Tubing, Standard, 6 m x 50 mm dia.</v>
          </cell>
          <cell r="C373" t="str">
            <v>pc.</v>
          </cell>
          <cell r="D373">
            <v>126</v>
          </cell>
          <cell r="E373">
            <v>0</v>
          </cell>
        </row>
        <row r="374">
          <cell r="A374">
            <v>16.04</v>
          </cell>
          <cell r="B374" t="str">
            <v>PVC Pipe Tubing, Standard, 6 m x 75 mm dia.</v>
          </cell>
          <cell r="C374" t="str">
            <v>pc.</v>
          </cell>
          <cell r="D374">
            <v>168</v>
          </cell>
          <cell r="E374">
            <v>0</v>
          </cell>
        </row>
        <row r="375">
          <cell r="A375">
            <v>16.05</v>
          </cell>
          <cell r="B375" t="str">
            <v>PVC Wye, 75 mm dia.</v>
          </cell>
          <cell r="C375" t="str">
            <v>pc.</v>
          </cell>
          <cell r="D375">
            <v>27.3</v>
          </cell>
          <cell r="E375">
            <v>0</v>
          </cell>
        </row>
        <row r="376">
          <cell r="A376">
            <v>16.059999999999999</v>
          </cell>
          <cell r="B376" t="str">
            <v>PVC Wye, 3" x 2"</v>
          </cell>
          <cell r="C376" t="str">
            <v>pc.</v>
          </cell>
          <cell r="D376">
            <v>27.3</v>
          </cell>
          <cell r="E376">
            <v>0</v>
          </cell>
        </row>
        <row r="377">
          <cell r="A377">
            <v>16.07</v>
          </cell>
          <cell r="B377" t="str">
            <v>PVC Elbow 1/4" Bend</v>
          </cell>
          <cell r="C377" t="str">
            <v>pc.</v>
          </cell>
          <cell r="D377">
            <v>12.600000000000001</v>
          </cell>
          <cell r="E377">
            <v>0</v>
          </cell>
        </row>
        <row r="378">
          <cell r="A378">
            <v>16.079999999999998</v>
          </cell>
          <cell r="B378" t="str">
            <v>PVC Cross Tee, 20 mm dia.</v>
          </cell>
          <cell r="C378" t="str">
            <v>pc.</v>
          </cell>
          <cell r="D378">
            <v>18.900000000000002</v>
          </cell>
          <cell r="E378">
            <v>0</v>
          </cell>
        </row>
        <row r="379">
          <cell r="A379">
            <v>16.09</v>
          </cell>
          <cell r="B379" t="str">
            <v>PVC Cross Tee, 50 mm dia.</v>
          </cell>
          <cell r="C379" t="str">
            <v>pc.</v>
          </cell>
          <cell r="D379">
            <v>18.900000000000002</v>
          </cell>
          <cell r="E379">
            <v>0</v>
          </cell>
        </row>
        <row r="380">
          <cell r="A380">
            <v>16.100000000000001</v>
          </cell>
          <cell r="B380" t="str">
            <v>Solvent Cement</v>
          </cell>
          <cell r="C380" t="str">
            <v>qts.</v>
          </cell>
          <cell r="D380">
            <v>199.5</v>
          </cell>
          <cell r="E380">
            <v>0</v>
          </cell>
        </row>
        <row r="381">
          <cell r="A381">
            <v>16.11</v>
          </cell>
          <cell r="B381" t="str">
            <v>Water Closet</v>
          </cell>
          <cell r="C381" t="str">
            <v>pc.</v>
          </cell>
          <cell r="D381">
            <v>2625</v>
          </cell>
          <cell r="E381">
            <v>0</v>
          </cell>
        </row>
        <row r="382">
          <cell r="A382">
            <v>16.12</v>
          </cell>
          <cell r="B382" t="str">
            <v>Paper Holder</v>
          </cell>
          <cell r="C382" t="str">
            <v>pc.</v>
          </cell>
          <cell r="D382">
            <v>210</v>
          </cell>
          <cell r="E382">
            <v>0</v>
          </cell>
        </row>
        <row r="383">
          <cell r="A383">
            <v>16.13</v>
          </cell>
          <cell r="B383" t="str">
            <v>Shower Head</v>
          </cell>
          <cell r="C383" t="str">
            <v>pc.</v>
          </cell>
          <cell r="D383">
            <v>78.75</v>
          </cell>
          <cell r="E383">
            <v>0</v>
          </cell>
        </row>
        <row r="384">
          <cell r="A384">
            <v>16.14</v>
          </cell>
          <cell r="B384" t="str">
            <v>Shower Valve</v>
          </cell>
          <cell r="C384" t="str">
            <v>pc.</v>
          </cell>
          <cell r="D384">
            <v>210</v>
          </cell>
          <cell r="E384">
            <v>0</v>
          </cell>
        </row>
        <row r="385">
          <cell r="A385">
            <v>16.149999999999999</v>
          </cell>
          <cell r="B385" t="str">
            <v>Floor Drain 4" x 4"</v>
          </cell>
          <cell r="C385" t="str">
            <v>pc.</v>
          </cell>
          <cell r="D385">
            <v>26.25</v>
          </cell>
          <cell r="E385">
            <v>0</v>
          </cell>
        </row>
        <row r="386">
          <cell r="A386">
            <v>16.16</v>
          </cell>
          <cell r="B386" t="str">
            <v>Soap Holder</v>
          </cell>
          <cell r="C386" t="str">
            <v>pc.</v>
          </cell>
          <cell r="D386">
            <v>210</v>
          </cell>
          <cell r="E386">
            <v>0</v>
          </cell>
        </row>
        <row r="387">
          <cell r="A387">
            <v>16.170000000000002</v>
          </cell>
          <cell r="B387" t="str">
            <v>Lavatory</v>
          </cell>
          <cell r="C387" t="str">
            <v>set</v>
          </cell>
          <cell r="D387">
            <v>945</v>
          </cell>
          <cell r="E387">
            <v>0</v>
          </cell>
        </row>
        <row r="388">
          <cell r="A388">
            <v>16.18</v>
          </cell>
          <cell r="B388" t="str">
            <v>Installation of Sanitary Fixtures and Works</v>
          </cell>
          <cell r="C388" t="str">
            <v>lot</v>
          </cell>
          <cell r="D388">
            <v>0</v>
          </cell>
          <cell r="E388">
            <v>1442</v>
          </cell>
        </row>
        <row r="389">
          <cell r="A389">
            <v>16.190000000000001</v>
          </cell>
          <cell r="B389" t="str">
            <v>Installation of Plumbing Fixtures and Works</v>
          </cell>
          <cell r="C389" t="str">
            <v>lot</v>
          </cell>
          <cell r="D389">
            <v>0</v>
          </cell>
          <cell r="E389">
            <v>175.1</v>
          </cell>
        </row>
        <row r="390">
          <cell r="A390">
            <v>17</v>
          </cell>
          <cell r="B390" t="str">
            <v>Reinforcing Steel</v>
          </cell>
          <cell r="D390">
            <v>0</v>
          </cell>
          <cell r="E390">
            <v>0</v>
          </cell>
        </row>
        <row r="391">
          <cell r="A391" t="str">
            <v>17a</v>
          </cell>
          <cell r="B391" t="str">
            <v>Fabrication &amp; Installation of Reinforcing Bars</v>
          </cell>
          <cell r="C391" t="str">
            <v>kg.</v>
          </cell>
          <cell r="D391">
            <v>0</v>
          </cell>
          <cell r="E391">
            <v>4.5</v>
          </cell>
        </row>
        <row r="392">
          <cell r="A392">
            <v>17.010000000000002</v>
          </cell>
          <cell r="B392" t="str">
            <v>Reinforcing Steel, Int. Def. Grade 275, 10mm x 6m</v>
          </cell>
          <cell r="C392" t="str">
            <v>pc.</v>
          </cell>
          <cell r="D392">
            <v>43.050000000000004</v>
          </cell>
          <cell r="E392">
            <v>0</v>
          </cell>
        </row>
        <row r="393">
          <cell r="A393">
            <v>17.02</v>
          </cell>
          <cell r="B393" t="str">
            <v>Reinforcing Steel, Int. Def. Grade 275, 12mm x 6m</v>
          </cell>
          <cell r="C393" t="str">
            <v>pc.</v>
          </cell>
          <cell r="D393">
            <v>78.75</v>
          </cell>
          <cell r="E393">
            <v>0</v>
          </cell>
        </row>
        <row r="394">
          <cell r="A394">
            <v>17.03</v>
          </cell>
          <cell r="B394" t="str">
            <v>Reinforcing Steel, Int. Def. Grade 275, 16mm x 6m</v>
          </cell>
          <cell r="C394" t="str">
            <v>pc.</v>
          </cell>
          <cell r="D394">
            <v>131.25</v>
          </cell>
          <cell r="E394">
            <v>0</v>
          </cell>
        </row>
        <row r="395">
          <cell r="A395">
            <v>17.04</v>
          </cell>
          <cell r="B395" t="str">
            <v>Reinforcing Steel, Int. Def. Grade 275, 20mm x 6m</v>
          </cell>
          <cell r="C395" t="str">
            <v>pc.</v>
          </cell>
          <cell r="D395">
            <v>204.75</v>
          </cell>
          <cell r="E395">
            <v>0</v>
          </cell>
        </row>
        <row r="396">
          <cell r="A396">
            <v>17.05</v>
          </cell>
          <cell r="B396" t="str">
            <v>Reinforcing Steel, Int. Def. Grade 275, 25mm x 6m</v>
          </cell>
          <cell r="C396" t="str">
            <v>pc.</v>
          </cell>
          <cell r="D396">
            <v>323.40000000000003</v>
          </cell>
          <cell r="E396">
            <v>0</v>
          </cell>
        </row>
        <row r="397">
          <cell r="A397">
            <v>17.059999999999999</v>
          </cell>
          <cell r="B397" t="str">
            <v>Reinforcing Steel, Plain Grade 230, 12mm x 6m</v>
          </cell>
          <cell r="C397" t="str">
            <v>pc.</v>
          </cell>
          <cell r="D397">
            <v>99.75</v>
          </cell>
          <cell r="E397">
            <v>0</v>
          </cell>
        </row>
        <row r="398">
          <cell r="A398">
            <v>17.07</v>
          </cell>
          <cell r="B398" t="str">
            <v>Reinforcing Steel, Plain Grade 230, 16mm x 6m</v>
          </cell>
          <cell r="C398" t="str">
            <v>pc.</v>
          </cell>
          <cell r="D398">
            <v>165.9</v>
          </cell>
          <cell r="E398">
            <v>0</v>
          </cell>
        </row>
        <row r="399">
          <cell r="A399">
            <v>17.079999999999998</v>
          </cell>
          <cell r="B399" t="str">
            <v>Reinforcing Steel, Plain Grade 230, 20mm x 6m</v>
          </cell>
          <cell r="C399" t="str">
            <v>pc.</v>
          </cell>
          <cell r="D399">
            <v>243.60000000000002</v>
          </cell>
          <cell r="E399">
            <v>0</v>
          </cell>
        </row>
        <row r="400">
          <cell r="A400">
            <v>17.09</v>
          </cell>
          <cell r="B400" t="str">
            <v>Reinforcing Steel, Plain Grade 230, 25mm x 6m</v>
          </cell>
          <cell r="C400" t="str">
            <v>pc.</v>
          </cell>
          <cell r="D400">
            <v>385.35</v>
          </cell>
          <cell r="E400">
            <v>0</v>
          </cell>
        </row>
        <row r="401">
          <cell r="A401">
            <v>17.100000000000001</v>
          </cell>
          <cell r="B401" t="str">
            <v>Reinforcing Steel, Struc. Def. Grade 230, 10mm x 6m</v>
          </cell>
          <cell r="C401" t="str">
            <v>pc.</v>
          </cell>
          <cell r="D401">
            <v>51.45</v>
          </cell>
          <cell r="E401">
            <v>0</v>
          </cell>
        </row>
        <row r="402">
          <cell r="A402">
            <v>17.11</v>
          </cell>
          <cell r="B402" t="str">
            <v>Reinforcing Steel, Struc. Def. Grade 230, 12mm x 6m</v>
          </cell>
          <cell r="C402" t="str">
            <v>pc.</v>
          </cell>
          <cell r="D402">
            <v>63</v>
          </cell>
          <cell r="E402">
            <v>0</v>
          </cell>
        </row>
        <row r="403">
          <cell r="A403">
            <v>17.12</v>
          </cell>
          <cell r="B403" t="str">
            <v>Reinforcing Steel, Struc. Def. Grade 230, 16mm x 6m</v>
          </cell>
          <cell r="C403" t="str">
            <v>pc.</v>
          </cell>
          <cell r="D403">
            <v>103.95</v>
          </cell>
          <cell r="E403">
            <v>0</v>
          </cell>
        </row>
        <row r="404">
          <cell r="A404">
            <v>17.13</v>
          </cell>
          <cell r="B404" t="str">
            <v>Reinforcing Steel, Struc. Def. Grade 230, 20mm x 6m</v>
          </cell>
          <cell r="C404" t="str">
            <v>pc.</v>
          </cell>
          <cell r="D404">
            <v>178.5</v>
          </cell>
          <cell r="E404">
            <v>0</v>
          </cell>
        </row>
        <row r="405">
          <cell r="A405">
            <v>17.14</v>
          </cell>
          <cell r="B405" t="str">
            <v>Reinforcing Steel, Struc. Def. Grade 230, 25mm x 6m</v>
          </cell>
          <cell r="C405" t="str">
            <v>pc.</v>
          </cell>
          <cell r="D405">
            <v>294</v>
          </cell>
          <cell r="E405">
            <v>0</v>
          </cell>
        </row>
        <row r="406">
          <cell r="A406">
            <v>18</v>
          </cell>
          <cell r="B406" t="str">
            <v>Roofing</v>
          </cell>
          <cell r="D406">
            <v>0</v>
          </cell>
          <cell r="E406">
            <v>0</v>
          </cell>
        </row>
        <row r="407">
          <cell r="A407" t="str">
            <v>18a</v>
          </cell>
          <cell r="B407" t="str">
            <v>Installation of Corrugated G.I. Sheets</v>
          </cell>
          <cell r="C407" t="str">
            <v>sq.m.</v>
          </cell>
          <cell r="D407">
            <v>0</v>
          </cell>
          <cell r="E407">
            <v>40</v>
          </cell>
        </row>
        <row r="408">
          <cell r="A408" t="str">
            <v>18b</v>
          </cell>
          <cell r="B408" t="str">
            <v>Installation of Gutter</v>
          </cell>
          <cell r="C408" t="str">
            <v>m</v>
          </cell>
          <cell r="D408">
            <v>0</v>
          </cell>
          <cell r="E408">
            <v>23</v>
          </cell>
        </row>
        <row r="409">
          <cell r="A409" t="str">
            <v>18c</v>
          </cell>
          <cell r="B409" t="str">
            <v>Installation of Flashing</v>
          </cell>
          <cell r="C409" t="str">
            <v>m</v>
          </cell>
          <cell r="D409">
            <v>0</v>
          </cell>
          <cell r="E409">
            <v>25</v>
          </cell>
        </row>
        <row r="410">
          <cell r="A410" t="str">
            <v>18d</v>
          </cell>
          <cell r="B410" t="str">
            <v>Installation of Ridge Roll</v>
          </cell>
          <cell r="C410" t="str">
            <v>m</v>
          </cell>
          <cell r="D410">
            <v>0</v>
          </cell>
          <cell r="E410">
            <v>23</v>
          </cell>
        </row>
        <row r="411">
          <cell r="A411" t="str">
            <v>18e</v>
          </cell>
          <cell r="B411" t="str">
            <v>Installation of Facia Board</v>
          </cell>
          <cell r="C411" t="str">
            <v>bd. ft.</v>
          </cell>
          <cell r="D411">
            <v>0</v>
          </cell>
          <cell r="E411">
            <v>15</v>
          </cell>
        </row>
        <row r="412">
          <cell r="A412" t="str">
            <v>18f</v>
          </cell>
          <cell r="B412" t="str">
            <v>Removal of Corrugated G.I. Sheets</v>
          </cell>
          <cell r="C412" t="str">
            <v>sq.m.</v>
          </cell>
          <cell r="D412">
            <v>0</v>
          </cell>
          <cell r="E412">
            <v>20</v>
          </cell>
        </row>
        <row r="413">
          <cell r="A413" t="str">
            <v>18g</v>
          </cell>
          <cell r="B413" t="str">
            <v>Removal of Roofing Accessories</v>
          </cell>
          <cell r="C413" t="str">
            <v>m</v>
          </cell>
          <cell r="D413">
            <v>0</v>
          </cell>
          <cell r="E413">
            <v>0.83430000000000004</v>
          </cell>
        </row>
        <row r="414">
          <cell r="A414" t="str">
            <v>18g1</v>
          </cell>
          <cell r="B414" t="str">
            <v>Removal of Flashing</v>
          </cell>
          <cell r="C414" t="str">
            <v>m</v>
          </cell>
          <cell r="D414">
            <v>0</v>
          </cell>
          <cell r="E414">
            <v>10</v>
          </cell>
        </row>
        <row r="415">
          <cell r="A415" t="str">
            <v>18g2</v>
          </cell>
          <cell r="B415" t="str">
            <v>Removal of Gutter</v>
          </cell>
          <cell r="C415" t="str">
            <v>m</v>
          </cell>
          <cell r="D415">
            <v>0</v>
          </cell>
          <cell r="E415">
            <v>10</v>
          </cell>
        </row>
        <row r="416">
          <cell r="A416" t="str">
            <v>18g3</v>
          </cell>
          <cell r="B416" t="str">
            <v>Removal of Fascia Board</v>
          </cell>
          <cell r="C416" t="str">
            <v>m</v>
          </cell>
          <cell r="D416">
            <v>0</v>
          </cell>
          <cell r="E416">
            <v>15</v>
          </cell>
        </row>
        <row r="417">
          <cell r="A417" t="str">
            <v>18g4</v>
          </cell>
          <cell r="B417" t="str">
            <v>Removal of Ridge Roll</v>
          </cell>
          <cell r="C417" t="str">
            <v>m</v>
          </cell>
          <cell r="D417">
            <v>0</v>
          </cell>
          <cell r="E417">
            <v>10</v>
          </cell>
        </row>
        <row r="418">
          <cell r="A418">
            <v>18.010000000000002</v>
          </cell>
          <cell r="B418" t="str">
            <v>Corrugated G.I. Sheet, G-26 x 8'</v>
          </cell>
          <cell r="C418" t="str">
            <v>pc.</v>
          </cell>
          <cell r="D418">
            <v>190</v>
          </cell>
          <cell r="E418">
            <v>0</v>
          </cell>
        </row>
        <row r="419">
          <cell r="A419">
            <v>18.02</v>
          </cell>
          <cell r="B419" t="str">
            <v>Corrugated G.I. Sheet, G-31 x 8'</v>
          </cell>
          <cell r="C419" t="str">
            <v>pc.</v>
          </cell>
          <cell r="D419">
            <v>142.80000000000001</v>
          </cell>
          <cell r="E419">
            <v>0</v>
          </cell>
        </row>
        <row r="420">
          <cell r="A420">
            <v>18.03</v>
          </cell>
          <cell r="B420" t="str">
            <v>G.I. Copper Rivets</v>
          </cell>
          <cell r="C420" t="str">
            <v>kg.</v>
          </cell>
          <cell r="D420">
            <v>50.400000000000006</v>
          </cell>
          <cell r="E420">
            <v>0</v>
          </cell>
        </row>
        <row r="421">
          <cell r="A421">
            <v>18.04</v>
          </cell>
          <cell r="B421" t="str">
            <v>G.I. Downspout, 2" x 3" x 8'</v>
          </cell>
          <cell r="C421" t="str">
            <v>pc.</v>
          </cell>
          <cell r="D421">
            <v>94.5</v>
          </cell>
          <cell r="E421">
            <v>0</v>
          </cell>
        </row>
        <row r="422">
          <cell r="A422">
            <v>18.05</v>
          </cell>
          <cell r="B422" t="str">
            <v>G.I. Downspout, 2" x 4" x 8'</v>
          </cell>
          <cell r="C422" t="str">
            <v>pc.</v>
          </cell>
          <cell r="D422">
            <v>94.5</v>
          </cell>
          <cell r="E422">
            <v>0</v>
          </cell>
        </row>
        <row r="423">
          <cell r="A423">
            <v>18.059999999999999</v>
          </cell>
          <cell r="B423" t="str">
            <v>Gutter, G-24, 36" x 8'</v>
          </cell>
          <cell r="C423" t="str">
            <v>pc.</v>
          </cell>
          <cell r="D423">
            <v>115.5</v>
          </cell>
          <cell r="E423">
            <v>0</v>
          </cell>
        </row>
        <row r="424">
          <cell r="A424">
            <v>18.07</v>
          </cell>
          <cell r="B424" t="str">
            <v>Gutter, G-26, 36" x 8'</v>
          </cell>
          <cell r="C424" t="str">
            <v>pc.</v>
          </cell>
          <cell r="D424">
            <v>115.5</v>
          </cell>
          <cell r="E424">
            <v>0</v>
          </cell>
        </row>
        <row r="425">
          <cell r="A425">
            <v>18.079999999999998</v>
          </cell>
          <cell r="B425" t="str">
            <v>Plain G.I. Sheet, G-24 x 8'</v>
          </cell>
          <cell r="C425" t="str">
            <v>lft.</v>
          </cell>
          <cell r="D425">
            <v>35.700000000000003</v>
          </cell>
          <cell r="E425">
            <v>0</v>
          </cell>
        </row>
        <row r="426">
          <cell r="A426">
            <v>18.09</v>
          </cell>
          <cell r="B426" t="str">
            <v>Plain G.I. Sheet, G-26 x 8'</v>
          </cell>
          <cell r="C426" t="str">
            <v>lft.</v>
          </cell>
          <cell r="D426">
            <v>25.200000000000003</v>
          </cell>
          <cell r="E426">
            <v>0</v>
          </cell>
        </row>
        <row r="427">
          <cell r="A427">
            <v>18.100000000000001</v>
          </cell>
          <cell r="B427" t="str">
            <v>G.I. Flashing, G-26 36"x 8'</v>
          </cell>
          <cell r="C427" t="str">
            <v>pc.</v>
          </cell>
          <cell r="D427">
            <v>220</v>
          </cell>
          <cell r="E427">
            <v>0</v>
          </cell>
        </row>
        <row r="428">
          <cell r="A428">
            <v>18.11</v>
          </cell>
          <cell r="B428" t="str">
            <v>Ridge Roll, G-26 36"x 8'</v>
          </cell>
          <cell r="C428" t="str">
            <v>pc.</v>
          </cell>
          <cell r="D428">
            <v>220</v>
          </cell>
          <cell r="E428">
            <v>0</v>
          </cell>
        </row>
        <row r="429">
          <cell r="A429">
            <v>18.12</v>
          </cell>
          <cell r="B429" t="str">
            <v>Fascia Board, 1" x 10"</v>
          </cell>
          <cell r="C429" t="str">
            <v>bd. ft.</v>
          </cell>
          <cell r="D429">
            <v>30</v>
          </cell>
          <cell r="E429">
            <v>0</v>
          </cell>
        </row>
        <row r="430">
          <cell r="A430">
            <v>18.13</v>
          </cell>
          <cell r="B430" t="str">
            <v>Corrugated G.I. Sheet, G-26 x 9'</v>
          </cell>
          <cell r="C430" t="str">
            <v>pc.</v>
          </cell>
          <cell r="D430">
            <v>198.45000000000002</v>
          </cell>
          <cell r="E430">
            <v>0</v>
          </cell>
        </row>
        <row r="431">
          <cell r="A431">
            <v>18.14</v>
          </cell>
          <cell r="B431" t="str">
            <v>Corrugated G.I. Sheet, G-26 x 10'</v>
          </cell>
          <cell r="C431" t="str">
            <v>pc.</v>
          </cell>
          <cell r="D431">
            <v>230</v>
          </cell>
          <cell r="E431">
            <v>0</v>
          </cell>
        </row>
        <row r="432">
          <cell r="A432">
            <v>18.149999999999999</v>
          </cell>
          <cell r="B432" t="str">
            <v>Corrugated G.I. Sheet, G-26 x 12'</v>
          </cell>
          <cell r="C432" t="str">
            <v>pc.</v>
          </cell>
          <cell r="D432">
            <v>280</v>
          </cell>
          <cell r="E432">
            <v>0</v>
          </cell>
        </row>
        <row r="433">
          <cell r="A433" t="str">
            <v>19 a</v>
          </cell>
          <cell r="B433" t="str">
            <v>Soil Poisoning</v>
          </cell>
          <cell r="D433">
            <v>0</v>
          </cell>
          <cell r="E433">
            <v>0</v>
          </cell>
        </row>
        <row r="434">
          <cell r="A434" t="str">
            <v>19-a1</v>
          </cell>
          <cell r="B434" t="str">
            <v>Soil Poisoning</v>
          </cell>
          <cell r="C434" t="str">
            <v>lot</v>
          </cell>
          <cell r="D434">
            <v>3000</v>
          </cell>
          <cell r="E434">
            <v>0</v>
          </cell>
        </row>
        <row r="435">
          <cell r="A435" t="str">
            <v>19-a2</v>
          </cell>
          <cell r="B435" t="str">
            <v>Application of Soil Poisoning</v>
          </cell>
          <cell r="C435" t="str">
            <v>lot</v>
          </cell>
          <cell r="D435">
            <v>0</v>
          </cell>
          <cell r="E435">
            <v>600</v>
          </cell>
        </row>
        <row r="436">
          <cell r="A436" t="str">
            <v>19-a3</v>
          </cell>
          <cell r="B436" t="str">
            <v>Wood Preservative</v>
          </cell>
          <cell r="C436" t="str">
            <v>unit</v>
          </cell>
          <cell r="D436">
            <v>294</v>
          </cell>
        </row>
        <row r="437">
          <cell r="A437" t="str">
            <v>19-a4</v>
          </cell>
          <cell r="B437" t="str">
            <v>Application of Wood Preservative</v>
          </cell>
          <cell r="C437" t="str">
            <v>unit</v>
          </cell>
          <cell r="E437">
            <v>360.5</v>
          </cell>
        </row>
        <row r="438">
          <cell r="A438">
            <v>19</v>
          </cell>
          <cell r="B438" t="str">
            <v>Structural Steel</v>
          </cell>
          <cell r="D438">
            <v>0</v>
          </cell>
          <cell r="E438">
            <v>0</v>
          </cell>
        </row>
        <row r="439">
          <cell r="A439" t="str">
            <v>19a</v>
          </cell>
          <cell r="B439" t="str">
            <v>Removal of Structural Steel Frame</v>
          </cell>
          <cell r="C439" t="str">
            <v>kg.</v>
          </cell>
          <cell r="D439">
            <v>0</v>
          </cell>
          <cell r="E439">
            <v>0.28840000000000005</v>
          </cell>
        </row>
        <row r="440">
          <cell r="A440" t="str">
            <v>19b</v>
          </cell>
          <cell r="B440" t="str">
            <v>Removal of Miscellaneous Steel</v>
          </cell>
          <cell r="C440" t="str">
            <v>kg.</v>
          </cell>
          <cell r="D440">
            <v>0</v>
          </cell>
          <cell r="E440">
            <v>0.50470000000000004</v>
          </cell>
        </row>
        <row r="441">
          <cell r="A441" t="str">
            <v>19c</v>
          </cell>
          <cell r="B441" t="str">
            <v>Installation of Steel Purlins</v>
          </cell>
          <cell r="C441" t="str">
            <v>kg.</v>
          </cell>
          <cell r="D441">
            <v>0</v>
          </cell>
          <cell r="E441">
            <v>6.6950000000000003</v>
          </cell>
        </row>
        <row r="442">
          <cell r="A442" t="str">
            <v>19d</v>
          </cell>
          <cell r="B442" t="str">
            <v>Fabrication &amp; Installation of Steel Rafter</v>
          </cell>
          <cell r="C442" t="str">
            <v>kg.</v>
          </cell>
          <cell r="D442">
            <v>0</v>
          </cell>
          <cell r="E442">
            <v>7.5190000000000001</v>
          </cell>
        </row>
        <row r="443">
          <cell r="A443" t="str">
            <v>19e</v>
          </cell>
          <cell r="B443" t="str">
            <v>Fabrication &amp; Installation of Steel Truss</v>
          </cell>
          <cell r="C443" t="str">
            <v>kg.</v>
          </cell>
          <cell r="D443">
            <v>0</v>
          </cell>
          <cell r="E443">
            <v>7.5190000000000001</v>
          </cell>
        </row>
        <row r="444">
          <cell r="A444">
            <v>19.010000000000002</v>
          </cell>
          <cell r="B444" t="str">
            <v>Angle Bars, 1/8" x 1/2" x 1/2" x 20'</v>
          </cell>
          <cell r="C444" t="str">
            <v>pc.</v>
          </cell>
          <cell r="D444">
            <v>102.9</v>
          </cell>
          <cell r="E444">
            <v>0</v>
          </cell>
        </row>
        <row r="445">
          <cell r="A445">
            <v>19.02</v>
          </cell>
          <cell r="B445" t="str">
            <v>Angle Bars, 1/8" x 3/4" x 3/4" x 20'</v>
          </cell>
          <cell r="C445" t="str">
            <v>pc.</v>
          </cell>
          <cell r="D445">
            <v>115.5</v>
          </cell>
          <cell r="E445">
            <v>0</v>
          </cell>
        </row>
        <row r="446">
          <cell r="A446">
            <v>19.03</v>
          </cell>
          <cell r="B446" t="str">
            <v>Angle Bars, 1/8" x  1"   x  1"  x 20'</v>
          </cell>
          <cell r="C446" t="str">
            <v>pc.</v>
          </cell>
          <cell r="D446">
            <v>121.80000000000001</v>
          </cell>
          <cell r="E446">
            <v>0</v>
          </cell>
        </row>
        <row r="447">
          <cell r="A447">
            <v>19.04</v>
          </cell>
          <cell r="B447" t="str">
            <v>Angle Bars, 1/8" x 1-1/2" x 1-1/2" x 20'</v>
          </cell>
          <cell r="C447" t="str">
            <v>pc.</v>
          </cell>
          <cell r="D447">
            <v>189</v>
          </cell>
          <cell r="E447">
            <v>0</v>
          </cell>
        </row>
        <row r="448">
          <cell r="A448">
            <v>19.05</v>
          </cell>
          <cell r="B448" t="str">
            <v>Angle Bars, 1/4" x 1" x  1" x 20'</v>
          </cell>
          <cell r="C448" t="str">
            <v>pc.</v>
          </cell>
          <cell r="D448">
            <v>253.05</v>
          </cell>
          <cell r="E448">
            <v>0</v>
          </cell>
        </row>
        <row r="449">
          <cell r="A449">
            <v>19.059999999999999</v>
          </cell>
          <cell r="B449" t="str">
            <v>Angle Bars, 3/8" x 3" x 3" x 20'</v>
          </cell>
          <cell r="C449" t="str">
            <v>pc.</v>
          </cell>
          <cell r="D449">
            <v>1089.9000000000001</v>
          </cell>
          <cell r="E449">
            <v>0</v>
          </cell>
        </row>
        <row r="450">
          <cell r="A450">
            <v>19.07</v>
          </cell>
          <cell r="B450" t="str">
            <v>Flat Bars, 1/8" x 3/8" x 20'</v>
          </cell>
          <cell r="C450" t="str">
            <v>pc.</v>
          </cell>
          <cell r="D450">
            <v>47.25</v>
          </cell>
          <cell r="E450">
            <v>0</v>
          </cell>
        </row>
        <row r="451">
          <cell r="A451">
            <v>19.079999999999998</v>
          </cell>
          <cell r="B451" t="str">
            <v>Flat Bars, 1/8" x 1/2" x 20'</v>
          </cell>
          <cell r="C451" t="str">
            <v>pc.</v>
          </cell>
          <cell r="D451">
            <v>54.6</v>
          </cell>
          <cell r="E451">
            <v>0</v>
          </cell>
        </row>
        <row r="452">
          <cell r="A452">
            <v>19.09</v>
          </cell>
          <cell r="B452" t="str">
            <v>Flat Bars, 1/4" x 1/2" x 20'</v>
          </cell>
          <cell r="C452" t="str">
            <v>pc.</v>
          </cell>
          <cell r="D452">
            <v>91.350000000000009</v>
          </cell>
          <cell r="E452">
            <v>0</v>
          </cell>
        </row>
        <row r="453">
          <cell r="A453">
            <v>19.100000000000001</v>
          </cell>
          <cell r="B453" t="str">
            <v>Flat Bars, 1/4" x 2" x 20'</v>
          </cell>
          <cell r="C453" t="str">
            <v>pc.</v>
          </cell>
          <cell r="D453">
            <v>258.3</v>
          </cell>
          <cell r="E453">
            <v>0</v>
          </cell>
        </row>
        <row r="454">
          <cell r="A454">
            <v>19.11</v>
          </cell>
          <cell r="B454" t="str">
            <v>LC 75mm x 50mm x 2mm x 6m</v>
          </cell>
          <cell r="C454" t="str">
            <v>pc.</v>
          </cell>
          <cell r="D454">
            <v>323.40000000000003</v>
          </cell>
          <cell r="E454">
            <v>0</v>
          </cell>
        </row>
        <row r="455">
          <cell r="A455">
            <v>19.12</v>
          </cell>
          <cell r="B455" t="str">
            <v>LC 100mm x 50mm x 2mm x 6m</v>
          </cell>
          <cell r="C455" t="str">
            <v>pc.</v>
          </cell>
          <cell r="D455">
            <v>388.5</v>
          </cell>
          <cell r="E455">
            <v>0</v>
          </cell>
        </row>
        <row r="456">
          <cell r="A456" t="str">
            <v>19.12a</v>
          </cell>
          <cell r="B456" t="str">
            <v>LC 150mm x 50mm x 15mm x 2mm x 6m</v>
          </cell>
          <cell r="C456" t="str">
            <v>pc.</v>
          </cell>
          <cell r="D456">
            <v>498.75</v>
          </cell>
          <cell r="E456">
            <v>0</v>
          </cell>
        </row>
        <row r="457">
          <cell r="A457">
            <v>19.13</v>
          </cell>
          <cell r="B457" t="str">
            <v>Structural Tubing 200mm x 150mm x 5mm</v>
          </cell>
          <cell r="C457" t="str">
            <v>kg.</v>
          </cell>
          <cell r="D457">
            <v>21</v>
          </cell>
          <cell r="E457">
            <v>0</v>
          </cell>
        </row>
        <row r="458">
          <cell r="A458">
            <v>19.14</v>
          </cell>
          <cell r="B458" t="str">
            <v>Angle Bars, 1/8" x 2" x 2" x 20'</v>
          </cell>
          <cell r="C458" t="str">
            <v>pc.</v>
          </cell>
          <cell r="D458">
            <v>309.75</v>
          </cell>
          <cell r="E458">
            <v>0</v>
          </cell>
        </row>
        <row r="459">
          <cell r="A459">
            <v>19.149999999999999</v>
          </cell>
          <cell r="B459" t="str">
            <v>Angle Bars, 1/4" x 2" x 2" x 20'</v>
          </cell>
          <cell r="C459" t="str">
            <v>pc.</v>
          </cell>
          <cell r="D459">
            <v>619.5</v>
          </cell>
          <cell r="E459">
            <v>0</v>
          </cell>
        </row>
        <row r="460">
          <cell r="A460">
            <v>19.16</v>
          </cell>
          <cell r="B460" t="str">
            <v>Angle Bars, 3/8" x 2" x 2" x 20'</v>
          </cell>
          <cell r="C460" t="str">
            <v>pc.</v>
          </cell>
          <cell r="D460">
            <v>924</v>
          </cell>
          <cell r="E460">
            <v>0</v>
          </cell>
        </row>
        <row r="461">
          <cell r="A461" t="str">
            <v>19.16a</v>
          </cell>
          <cell r="B461" t="str">
            <v>Angle Bars, 3/16" x 2" x 2" x 20'</v>
          </cell>
          <cell r="C461" t="str">
            <v>pc.</v>
          </cell>
          <cell r="D461">
            <v>462</v>
          </cell>
          <cell r="E461">
            <v>0</v>
          </cell>
        </row>
        <row r="462">
          <cell r="A462" t="str">
            <v>19.16b</v>
          </cell>
          <cell r="B462" t="str">
            <v>Angle Bars, 1/4" x 2.5" x 2.5" x 20'</v>
          </cell>
          <cell r="C462" t="str">
            <v>pc.</v>
          </cell>
          <cell r="D462">
            <v>777</v>
          </cell>
          <cell r="E462">
            <v>0</v>
          </cell>
        </row>
        <row r="463">
          <cell r="A463">
            <v>19.170000000000002</v>
          </cell>
          <cell r="B463" t="str">
            <v>4' x 8' x 6mm Steel Plate</v>
          </cell>
          <cell r="C463" t="str">
            <v>pc.</v>
          </cell>
          <cell r="D463">
            <v>2572.5</v>
          </cell>
          <cell r="E463">
            <v>0</v>
          </cell>
        </row>
        <row r="464">
          <cell r="A464">
            <v>20</v>
          </cell>
          <cell r="B464" t="str">
            <v>Tile Works</v>
          </cell>
          <cell r="D464">
            <v>0</v>
          </cell>
          <cell r="E464">
            <v>0</v>
          </cell>
        </row>
        <row r="465">
          <cell r="A465">
            <v>20.010000000000002</v>
          </cell>
          <cell r="B465" t="str">
            <v>Glazed Tiles 4"x4"</v>
          </cell>
          <cell r="C465" t="str">
            <v>pc.</v>
          </cell>
          <cell r="D465">
            <v>5.25</v>
          </cell>
          <cell r="E465">
            <v>0</v>
          </cell>
        </row>
        <row r="466">
          <cell r="A466">
            <v>20.02</v>
          </cell>
          <cell r="B466" t="str">
            <v>Unglazed Tiles 4"x4"</v>
          </cell>
          <cell r="C466" t="str">
            <v>pc.</v>
          </cell>
          <cell r="D466">
            <v>4.2</v>
          </cell>
          <cell r="E466">
            <v>0</v>
          </cell>
        </row>
        <row r="467">
          <cell r="A467">
            <v>20.03</v>
          </cell>
          <cell r="B467" t="str">
            <v>Glazed Tiles 8"x8"</v>
          </cell>
          <cell r="C467" t="str">
            <v>pc.</v>
          </cell>
          <cell r="D467">
            <v>21</v>
          </cell>
          <cell r="E467">
            <v>0</v>
          </cell>
        </row>
        <row r="468">
          <cell r="A468">
            <v>20.04</v>
          </cell>
          <cell r="B468" t="str">
            <v>Unglazed Tiles 8"x8"</v>
          </cell>
          <cell r="C468" t="str">
            <v>pc.</v>
          </cell>
          <cell r="D468">
            <v>16.8</v>
          </cell>
          <cell r="E468">
            <v>0</v>
          </cell>
        </row>
        <row r="469">
          <cell r="A469">
            <v>20.05</v>
          </cell>
          <cell r="B469" t="str">
            <v>Grout</v>
          </cell>
          <cell r="C469" t="str">
            <v>kg.</v>
          </cell>
          <cell r="D469">
            <v>36.75</v>
          </cell>
          <cell r="E469">
            <v>0</v>
          </cell>
        </row>
        <row r="470">
          <cell r="A470">
            <v>20.059999999999999</v>
          </cell>
          <cell r="B470" t="str">
            <v>White Cement</v>
          </cell>
          <cell r="C470" t="str">
            <v>kg.</v>
          </cell>
          <cell r="D470">
            <v>47.25</v>
          </cell>
          <cell r="E470">
            <v>0</v>
          </cell>
        </row>
        <row r="471">
          <cell r="A471">
            <v>21</v>
          </cell>
          <cell r="B471" t="str">
            <v>Wires/Wiring Devices</v>
          </cell>
          <cell r="D471">
            <v>0</v>
          </cell>
          <cell r="E471">
            <v>0</v>
          </cell>
        </row>
        <row r="472">
          <cell r="A472">
            <v>21.01</v>
          </cell>
          <cell r="B472" t="str">
            <v>Electrical Wire Stranded 150m/roll, TW #  6</v>
          </cell>
          <cell r="C472" t="str">
            <v>roll</v>
          </cell>
          <cell r="D472">
            <v>3738</v>
          </cell>
          <cell r="E472">
            <v>0</v>
          </cell>
        </row>
        <row r="473">
          <cell r="A473">
            <v>21.02</v>
          </cell>
          <cell r="B473" t="str">
            <v>Electrical Wire Stranded 150m/roll, TW #  8</v>
          </cell>
          <cell r="C473" t="str">
            <v>roll</v>
          </cell>
          <cell r="D473">
            <v>2866.5</v>
          </cell>
          <cell r="E473">
            <v>0</v>
          </cell>
        </row>
        <row r="474">
          <cell r="A474">
            <v>21.03</v>
          </cell>
          <cell r="B474" t="str">
            <v>Electrical Wire Stranded 150m/roll, TW # 10</v>
          </cell>
          <cell r="C474" t="str">
            <v>roll</v>
          </cell>
          <cell r="D474">
            <v>1485.75</v>
          </cell>
          <cell r="E474">
            <v>0</v>
          </cell>
        </row>
        <row r="475">
          <cell r="A475">
            <v>21.04</v>
          </cell>
          <cell r="B475" t="str">
            <v>Electrical Wire Stranded 150m/roll, TW # 12</v>
          </cell>
          <cell r="C475" t="str">
            <v>roll</v>
          </cell>
          <cell r="D475">
            <v>1165.5</v>
          </cell>
          <cell r="E475">
            <v>0</v>
          </cell>
        </row>
        <row r="476">
          <cell r="A476">
            <v>21.05</v>
          </cell>
          <cell r="B476" t="str">
            <v>Electrical Wire Stranded 150m/roll, TW # 14</v>
          </cell>
          <cell r="C476" t="str">
            <v>roll</v>
          </cell>
          <cell r="D476">
            <v>680.4</v>
          </cell>
          <cell r="E476">
            <v>0</v>
          </cell>
        </row>
        <row r="477">
          <cell r="A477">
            <v>21.06</v>
          </cell>
          <cell r="B477" t="str">
            <v>Entrance Cap 3/4" dia.</v>
          </cell>
          <cell r="C477" t="str">
            <v>pc.</v>
          </cell>
          <cell r="D477">
            <v>43.050000000000004</v>
          </cell>
          <cell r="E477">
            <v>0</v>
          </cell>
        </row>
        <row r="478">
          <cell r="A478">
            <v>21.07</v>
          </cell>
          <cell r="B478" t="str">
            <v>Entrance Cap  1" dia.</v>
          </cell>
          <cell r="C478" t="str">
            <v>pc.</v>
          </cell>
          <cell r="D478">
            <v>49.35</v>
          </cell>
          <cell r="E478">
            <v>0</v>
          </cell>
        </row>
        <row r="479">
          <cell r="A479">
            <v>21.08</v>
          </cell>
          <cell r="B479" t="str">
            <v>Porcelain Split Knob</v>
          </cell>
          <cell r="C479" t="str">
            <v>pc.</v>
          </cell>
          <cell r="D479">
            <v>2.625</v>
          </cell>
          <cell r="E479">
            <v>0</v>
          </cell>
        </row>
        <row r="480">
          <cell r="A480">
            <v>21.09</v>
          </cell>
          <cell r="B480" t="str">
            <v>RSC Clamp 1" dia.</v>
          </cell>
          <cell r="C480" t="str">
            <v>pc.</v>
          </cell>
          <cell r="D480">
            <v>3.1500000000000004</v>
          </cell>
          <cell r="E480">
            <v>0</v>
          </cell>
        </row>
        <row r="481">
          <cell r="A481">
            <v>22</v>
          </cell>
          <cell r="B481" t="str">
            <v>Wood/Lumber</v>
          </cell>
          <cell r="D481">
            <v>0</v>
          </cell>
          <cell r="E481">
            <v>0</v>
          </cell>
        </row>
        <row r="482">
          <cell r="A482" t="str">
            <v>22a</v>
          </cell>
          <cell r="B482" t="str">
            <v>Ceiling Frame Work</v>
          </cell>
          <cell r="C482" t="str">
            <v>bd. ft.</v>
          </cell>
          <cell r="D482">
            <v>0</v>
          </cell>
          <cell r="E482">
            <v>15</v>
          </cell>
        </row>
        <row r="483">
          <cell r="A483" t="str">
            <v>22b</v>
          </cell>
          <cell r="B483" t="str">
            <v>Partition Frame Work</v>
          </cell>
          <cell r="C483" t="str">
            <v>bd. ft.</v>
          </cell>
          <cell r="D483">
            <v>0</v>
          </cell>
          <cell r="E483">
            <v>8.5799000000000003</v>
          </cell>
        </row>
        <row r="484">
          <cell r="A484" t="str">
            <v>22c</v>
          </cell>
          <cell r="B484" t="str">
            <v>Plywood Installation</v>
          </cell>
          <cell r="C484" t="str">
            <v>pc.</v>
          </cell>
          <cell r="D484">
            <v>0</v>
          </cell>
          <cell r="E484">
            <v>80</v>
          </cell>
        </row>
        <row r="485">
          <cell r="A485" t="str">
            <v>22d</v>
          </cell>
          <cell r="B485" t="str">
            <v>Fabrication &amp; Installation of Truss (Wood)</v>
          </cell>
          <cell r="C485" t="str">
            <v>bd. ft.</v>
          </cell>
          <cell r="D485">
            <v>0</v>
          </cell>
          <cell r="E485">
            <v>14.4406</v>
          </cell>
        </row>
        <row r="486">
          <cell r="A486" t="str">
            <v>22e</v>
          </cell>
          <cell r="B486" t="str">
            <v>Installation of Purlins (Wood)</v>
          </cell>
          <cell r="C486" t="str">
            <v>bd. ft.</v>
          </cell>
          <cell r="D486">
            <v>0</v>
          </cell>
          <cell r="E486">
            <v>5.15</v>
          </cell>
        </row>
        <row r="487">
          <cell r="A487" t="str">
            <v>22f</v>
          </cell>
          <cell r="B487" t="str">
            <v>Removal of Wooden Truss</v>
          </cell>
          <cell r="C487" t="str">
            <v>bd. ft.</v>
          </cell>
          <cell r="D487">
            <v>0</v>
          </cell>
          <cell r="E487">
            <v>3</v>
          </cell>
        </row>
        <row r="488">
          <cell r="A488" t="str">
            <v>22g</v>
          </cell>
          <cell r="B488" t="str">
            <v>Removal of Purlins (Wood)</v>
          </cell>
          <cell r="C488" t="str">
            <v>bd. ft.</v>
          </cell>
          <cell r="D488">
            <v>0</v>
          </cell>
          <cell r="E488">
            <v>3</v>
          </cell>
        </row>
        <row r="489">
          <cell r="A489" t="str">
            <v>22h</v>
          </cell>
          <cell r="B489" t="str">
            <v>Removal of Ceiling Frame</v>
          </cell>
          <cell r="C489" t="str">
            <v>bd. ft.</v>
          </cell>
          <cell r="D489">
            <v>0</v>
          </cell>
          <cell r="E489">
            <v>2</v>
          </cell>
        </row>
        <row r="490">
          <cell r="A490" t="str">
            <v>22i</v>
          </cell>
          <cell r="B490" t="str">
            <v>Removal of Partition Frame</v>
          </cell>
          <cell r="C490" t="str">
            <v>bd. ft.</v>
          </cell>
          <cell r="D490">
            <v>0</v>
          </cell>
          <cell r="E490">
            <v>0.19570000000000001</v>
          </cell>
        </row>
        <row r="491">
          <cell r="A491" t="str">
            <v>22j</v>
          </cell>
          <cell r="B491" t="str">
            <v>Removal of Ceiling Board</v>
          </cell>
          <cell r="C491" t="str">
            <v>sq.m.</v>
          </cell>
          <cell r="D491">
            <v>0</v>
          </cell>
          <cell r="E491">
            <v>20</v>
          </cell>
        </row>
        <row r="492">
          <cell r="A492" t="str">
            <v>22k</v>
          </cell>
          <cell r="B492" t="str">
            <v>Removal of Partition Board</v>
          </cell>
          <cell r="C492" t="str">
            <v>sq.m.</v>
          </cell>
          <cell r="D492">
            <v>0</v>
          </cell>
          <cell r="E492">
            <v>3.9449000000000001</v>
          </cell>
        </row>
        <row r="493">
          <cell r="A493" t="str">
            <v>22l</v>
          </cell>
          <cell r="B493" t="str">
            <v>Installation of T&amp;G (Wall)</v>
          </cell>
          <cell r="C493" t="str">
            <v>bd. ft.</v>
          </cell>
          <cell r="D493">
            <v>0</v>
          </cell>
          <cell r="E493">
            <v>14.832000000000001</v>
          </cell>
        </row>
        <row r="494">
          <cell r="A494" t="str">
            <v>22m</v>
          </cell>
          <cell r="B494" t="str">
            <v>Removal of T&amp;G (Wall)</v>
          </cell>
          <cell r="C494" t="str">
            <v>bd. ft.</v>
          </cell>
          <cell r="D494">
            <v>0</v>
          </cell>
          <cell r="E494">
            <v>0.88580000000000003</v>
          </cell>
        </row>
        <row r="495">
          <cell r="A495" t="str">
            <v>22n</v>
          </cell>
          <cell r="B495" t="str">
            <v>Fab./Inst./Strip of Formworks (Wall on ground)</v>
          </cell>
          <cell r="C495" t="str">
            <v>sq.m.</v>
          </cell>
          <cell r="D495">
            <v>0</v>
          </cell>
          <cell r="E495">
            <v>92.7</v>
          </cell>
        </row>
        <row r="496">
          <cell r="A496" t="str">
            <v>22o</v>
          </cell>
          <cell r="B496" t="str">
            <v>Fab./Inst./Strip of Formworks (Wall above 10')</v>
          </cell>
          <cell r="C496" t="str">
            <v>sq.m.</v>
          </cell>
          <cell r="D496">
            <v>0</v>
          </cell>
          <cell r="E496">
            <v>103</v>
          </cell>
        </row>
        <row r="497">
          <cell r="A497" t="str">
            <v>22p</v>
          </cell>
          <cell r="B497" t="str">
            <v>Fab./Inst./Strip of Formworks (Beams)</v>
          </cell>
          <cell r="C497" t="str">
            <v>sq.m.</v>
          </cell>
          <cell r="D497">
            <v>0</v>
          </cell>
          <cell r="E497">
            <v>113.3</v>
          </cell>
        </row>
        <row r="498">
          <cell r="A498" t="str">
            <v>22q</v>
          </cell>
          <cell r="B498" t="str">
            <v>Fab./Inst./Strip of Formworks (Column)</v>
          </cell>
          <cell r="C498" t="str">
            <v>sq.m.</v>
          </cell>
          <cell r="D498">
            <v>0</v>
          </cell>
          <cell r="E498">
            <v>103</v>
          </cell>
        </row>
        <row r="499">
          <cell r="A499" t="str">
            <v>22q1</v>
          </cell>
          <cell r="B499" t="str">
            <v>Fab./Inst./Strip of Formworks (Slab)</v>
          </cell>
          <cell r="C499" t="str">
            <v>sq.m.</v>
          </cell>
          <cell r="D499">
            <v>0</v>
          </cell>
          <cell r="E499">
            <v>166.65400000000002</v>
          </cell>
        </row>
        <row r="500">
          <cell r="A500" t="str">
            <v>22r</v>
          </cell>
          <cell r="B500" t="str">
            <v>Fab./Inst./Removal of Scaffolds</v>
          </cell>
          <cell r="C500" t="str">
            <v>lot</v>
          </cell>
          <cell r="D500">
            <v>0</v>
          </cell>
          <cell r="E500">
            <v>515</v>
          </cell>
        </row>
        <row r="501">
          <cell r="A501" t="str">
            <v>22r1</v>
          </cell>
          <cell r="B501" t="str">
            <v>Fab./Inst./Removal of Scaffolds</v>
          </cell>
          <cell r="C501" t="str">
            <v>bd.ft.</v>
          </cell>
          <cell r="D501">
            <v>0</v>
          </cell>
          <cell r="E501">
            <v>3.4608000000000003</v>
          </cell>
        </row>
        <row r="502">
          <cell r="A502" t="str">
            <v>22s</v>
          </cell>
          <cell r="B502" t="str">
            <v>Application of Wood Preservative</v>
          </cell>
          <cell r="C502" t="str">
            <v>unit</v>
          </cell>
          <cell r="D502">
            <v>0</v>
          </cell>
          <cell r="E502">
            <v>360.5</v>
          </cell>
        </row>
        <row r="503">
          <cell r="A503" t="str">
            <v>22t</v>
          </cell>
          <cell r="B503" t="str">
            <v xml:space="preserve">Installation of T&amp;G </v>
          </cell>
          <cell r="C503" t="str">
            <v>bd.ft.</v>
          </cell>
          <cell r="D503">
            <v>0</v>
          </cell>
          <cell r="E503">
            <v>16.686</v>
          </cell>
        </row>
        <row r="504">
          <cell r="A504" t="str">
            <v>22u</v>
          </cell>
          <cell r="B504" t="str">
            <v xml:space="preserve">Removal of T&amp;G </v>
          </cell>
          <cell r="C504" t="str">
            <v>bd. ft.</v>
          </cell>
          <cell r="D504">
            <v>0</v>
          </cell>
          <cell r="E504">
            <v>1.236</v>
          </cell>
        </row>
        <row r="505">
          <cell r="A505">
            <v>22.01</v>
          </cell>
          <cell r="B505" t="str">
            <v>Lumber, Kiln Dried, Apitong</v>
          </cell>
          <cell r="C505" t="str">
            <v>bd. ft.</v>
          </cell>
          <cell r="D505">
            <v>36</v>
          </cell>
          <cell r="E505">
            <v>0</v>
          </cell>
        </row>
        <row r="506">
          <cell r="A506">
            <v>22.02</v>
          </cell>
          <cell r="B506" t="str">
            <v>Rough Lumber, Sun Dried,  Apitong</v>
          </cell>
          <cell r="C506" t="str">
            <v>bd. ft.</v>
          </cell>
          <cell r="D506">
            <v>25.200000000000003</v>
          </cell>
          <cell r="E506">
            <v>0</v>
          </cell>
        </row>
        <row r="507">
          <cell r="A507">
            <v>22.03</v>
          </cell>
          <cell r="B507" t="str">
            <v>Lumber, Sun Dried, Guijo</v>
          </cell>
          <cell r="C507" t="str">
            <v>bd. ft.</v>
          </cell>
          <cell r="D507">
            <v>37.800000000000004</v>
          </cell>
          <cell r="E507">
            <v>0</v>
          </cell>
        </row>
        <row r="508">
          <cell r="A508">
            <v>22.04</v>
          </cell>
          <cell r="B508" t="str">
            <v>Lumber, Kiln Dried, Tanguile</v>
          </cell>
          <cell r="C508" t="str">
            <v>bd. ft.</v>
          </cell>
          <cell r="D508">
            <v>37.800000000000004</v>
          </cell>
          <cell r="E508">
            <v>0</v>
          </cell>
        </row>
        <row r="509">
          <cell r="A509">
            <v>22.05</v>
          </cell>
          <cell r="B509" t="str">
            <v>Rough Lumber, Tanguile</v>
          </cell>
          <cell r="C509" t="str">
            <v>bd. ft.</v>
          </cell>
          <cell r="D509">
            <v>25.200000000000003</v>
          </cell>
          <cell r="E509">
            <v>0</v>
          </cell>
        </row>
        <row r="510">
          <cell r="A510">
            <v>22.06</v>
          </cell>
          <cell r="B510" t="str">
            <v>Lumber, Sun Dried, Yakal</v>
          </cell>
          <cell r="C510" t="str">
            <v>bd. ft.</v>
          </cell>
          <cell r="D510">
            <v>53.550000000000004</v>
          </cell>
          <cell r="E510">
            <v>0</v>
          </cell>
        </row>
        <row r="511">
          <cell r="A511">
            <v>22.07</v>
          </cell>
          <cell r="B511" t="str">
            <v>S4S Lumber, Kiln Dried, Apitong</v>
          </cell>
          <cell r="C511" t="str">
            <v>bd. ft.</v>
          </cell>
          <cell r="D511">
            <v>37.800000000000004</v>
          </cell>
          <cell r="E511">
            <v>0</v>
          </cell>
        </row>
        <row r="512">
          <cell r="A512">
            <v>22.08</v>
          </cell>
          <cell r="B512" t="str">
            <v>S4S Lumber, Sun Dried, Apitong</v>
          </cell>
          <cell r="C512" t="str">
            <v>bd. ft.</v>
          </cell>
          <cell r="D512">
            <v>26.25</v>
          </cell>
          <cell r="E512">
            <v>0</v>
          </cell>
        </row>
        <row r="513">
          <cell r="A513">
            <v>22.09</v>
          </cell>
          <cell r="B513" t="str">
            <v>S4S Lumber, Kiln Dried, Guijo</v>
          </cell>
          <cell r="C513" t="str">
            <v>bd. ft.</v>
          </cell>
          <cell r="D513">
            <v>37.800000000000004</v>
          </cell>
          <cell r="E513">
            <v>0</v>
          </cell>
        </row>
        <row r="514">
          <cell r="A514">
            <v>22.1</v>
          </cell>
          <cell r="B514" t="str">
            <v>S4S Lumber, Kiln Dried, Tanguile</v>
          </cell>
          <cell r="C514" t="str">
            <v>bd. ft.</v>
          </cell>
          <cell r="D514">
            <v>30</v>
          </cell>
          <cell r="E514">
            <v>0</v>
          </cell>
        </row>
        <row r="515">
          <cell r="A515">
            <v>22.11</v>
          </cell>
          <cell r="B515" t="str">
            <v>S4S Lumber, Sun Dried, Tanguile</v>
          </cell>
          <cell r="C515" t="str">
            <v>bd. ft.</v>
          </cell>
          <cell r="D515">
            <v>26.25</v>
          </cell>
          <cell r="E515">
            <v>0</v>
          </cell>
        </row>
        <row r="516">
          <cell r="A516">
            <v>22.12</v>
          </cell>
          <cell r="B516" t="str">
            <v>S4S Lumber, Sun Dried, Yakal</v>
          </cell>
          <cell r="C516" t="str">
            <v>bd. ft.</v>
          </cell>
          <cell r="D516">
            <v>54.6</v>
          </cell>
          <cell r="E516">
            <v>0</v>
          </cell>
        </row>
        <row r="517">
          <cell r="A517">
            <v>22.13</v>
          </cell>
          <cell r="B517" t="str">
            <v>Plyboard, 3/4" x 4' x 8'</v>
          </cell>
          <cell r="C517" t="str">
            <v>pc.</v>
          </cell>
          <cell r="D517">
            <v>693</v>
          </cell>
          <cell r="E517">
            <v>0</v>
          </cell>
        </row>
        <row r="518">
          <cell r="A518">
            <v>22.14</v>
          </cell>
          <cell r="B518" t="str">
            <v>Plywood, Danarra</v>
          </cell>
          <cell r="C518" t="str">
            <v>pc.</v>
          </cell>
          <cell r="D518">
            <v>420</v>
          </cell>
          <cell r="E518">
            <v>0</v>
          </cell>
        </row>
        <row r="519">
          <cell r="A519">
            <v>22.15</v>
          </cell>
          <cell r="B519" t="str">
            <v>Plywood, Marine, 1/4" x 4' x 8'</v>
          </cell>
          <cell r="C519" t="str">
            <v>pc.</v>
          </cell>
          <cell r="D519">
            <v>304.5</v>
          </cell>
          <cell r="E519">
            <v>0</v>
          </cell>
        </row>
        <row r="520">
          <cell r="A520">
            <v>22.16</v>
          </cell>
          <cell r="B520" t="str">
            <v>Plywood, Marine, 1/2" x 4' x 8'</v>
          </cell>
          <cell r="C520" t="str">
            <v>pc.</v>
          </cell>
          <cell r="D520">
            <v>577.5</v>
          </cell>
          <cell r="E520">
            <v>0</v>
          </cell>
        </row>
        <row r="521">
          <cell r="A521">
            <v>22.17</v>
          </cell>
          <cell r="B521" t="str">
            <v>Plywood, Marine, 3/4" x 4' x 8'</v>
          </cell>
          <cell r="C521" t="str">
            <v>pc.</v>
          </cell>
          <cell r="D521">
            <v>997.5</v>
          </cell>
          <cell r="E521">
            <v>0</v>
          </cell>
        </row>
        <row r="522">
          <cell r="A522">
            <v>22.18</v>
          </cell>
          <cell r="B522" t="str">
            <v>Plywood, Ordinary, 1/4" x 4' x 8'</v>
          </cell>
          <cell r="C522" t="str">
            <v>pc.</v>
          </cell>
          <cell r="D522">
            <v>260</v>
          </cell>
          <cell r="E522">
            <v>0</v>
          </cell>
        </row>
        <row r="523">
          <cell r="A523">
            <v>22.19</v>
          </cell>
          <cell r="B523" t="str">
            <v>Plywood, Ordinary, 1/2" x 4' x 8'</v>
          </cell>
          <cell r="C523" t="str">
            <v>pc.</v>
          </cell>
          <cell r="D523">
            <v>472.5</v>
          </cell>
          <cell r="E523">
            <v>0</v>
          </cell>
        </row>
        <row r="524">
          <cell r="A524">
            <v>22.2</v>
          </cell>
          <cell r="B524" t="str">
            <v>Plywood, Ordinary, 3/4" x 4' x 8'</v>
          </cell>
          <cell r="C524" t="str">
            <v>pc.</v>
          </cell>
          <cell r="D524">
            <v>808.5</v>
          </cell>
          <cell r="E524">
            <v>0</v>
          </cell>
        </row>
        <row r="525">
          <cell r="A525">
            <v>22.21</v>
          </cell>
          <cell r="B525" t="str">
            <v>T&amp;G, 3/4" x 6"</v>
          </cell>
          <cell r="C525" t="str">
            <v>bd. ft.</v>
          </cell>
          <cell r="D525">
            <v>42</v>
          </cell>
          <cell r="E525">
            <v>0</v>
          </cell>
        </row>
        <row r="526">
          <cell r="A526">
            <v>22.22</v>
          </cell>
          <cell r="B526" t="str">
            <v>Removal of Beam (Wood)</v>
          </cell>
          <cell r="C526" t="str">
            <v>bd. ft.</v>
          </cell>
          <cell r="D526">
            <v>0</v>
          </cell>
          <cell r="E526">
            <v>0.56650000000000011</v>
          </cell>
        </row>
        <row r="527">
          <cell r="A527">
            <v>22.23</v>
          </cell>
          <cell r="B527" t="str">
            <v>Removal of Column (Wood)</v>
          </cell>
          <cell r="C527" t="str">
            <v>bd. ft.</v>
          </cell>
          <cell r="D527">
            <v>0</v>
          </cell>
          <cell r="E527">
            <v>0.36049999999999999</v>
          </cell>
        </row>
        <row r="528">
          <cell r="A528">
            <v>22.24</v>
          </cell>
          <cell r="B528" t="str">
            <v>Fabrication &amp; Installation of Beam</v>
          </cell>
          <cell r="C528" t="str">
            <v>bd. ft.</v>
          </cell>
          <cell r="D528">
            <v>0</v>
          </cell>
          <cell r="E528">
            <v>27.707000000000001</v>
          </cell>
        </row>
        <row r="529">
          <cell r="A529">
            <v>22.25</v>
          </cell>
          <cell r="B529" t="str">
            <v>Fabrication &amp; Installation of Column</v>
          </cell>
          <cell r="C529" t="str">
            <v>bd. ft.</v>
          </cell>
          <cell r="D529">
            <v>0</v>
          </cell>
          <cell r="E529">
            <v>27.707000000000001</v>
          </cell>
        </row>
        <row r="530">
          <cell r="A530">
            <v>22.26</v>
          </cell>
          <cell r="B530" t="str">
            <v>Coco Lumber</v>
          </cell>
          <cell r="C530" t="str">
            <v>bd. ft.</v>
          </cell>
          <cell r="D530">
            <v>5</v>
          </cell>
          <cell r="E530">
            <v>0</v>
          </cell>
        </row>
        <row r="531">
          <cell r="A531">
            <v>30.01</v>
          </cell>
          <cell r="B531" t="str">
            <v>Standard One-Classroom School Building w/o Toilet</v>
          </cell>
          <cell r="C531" t="str">
            <v>Lot</v>
          </cell>
          <cell r="D531">
            <v>168654.15</v>
          </cell>
          <cell r="E531">
            <v>49632.507000000005</v>
          </cell>
        </row>
        <row r="532">
          <cell r="A532">
            <v>30.02</v>
          </cell>
          <cell r="B532" t="str">
            <v>Standard Two-Classroom School Building w/o Toilet</v>
          </cell>
          <cell r="C532" t="str">
            <v>Lot</v>
          </cell>
          <cell r="D532">
            <v>315637.413</v>
          </cell>
          <cell r="E532">
            <v>92887.583599999998</v>
          </cell>
        </row>
        <row r="533">
          <cell r="A533">
            <v>30.03</v>
          </cell>
          <cell r="B533" t="str">
            <v>Standard Three-Classroom School Building w/o Toilet</v>
          </cell>
          <cell r="C533" t="str">
            <v>Lot</v>
          </cell>
          <cell r="D533">
            <v>462620.67600000004</v>
          </cell>
          <cell r="E533">
            <v>136142.66020000001</v>
          </cell>
        </row>
        <row r="534">
          <cell r="A534">
            <v>30.04</v>
          </cell>
          <cell r="B534" t="str">
            <v>Standard One-Classroom School Building w/ Toilet</v>
          </cell>
          <cell r="C534" t="str">
            <v>Lot</v>
          </cell>
          <cell r="D534">
            <v>200154.15</v>
          </cell>
          <cell r="E534">
            <v>68719.59150000001</v>
          </cell>
        </row>
        <row r="535">
          <cell r="A535">
            <v>23</v>
          </cell>
          <cell r="B535" t="str">
            <v>Insulation</v>
          </cell>
          <cell r="D535">
            <v>0</v>
          </cell>
          <cell r="E535">
            <v>0</v>
          </cell>
        </row>
        <row r="536">
          <cell r="A536">
            <v>23.01</v>
          </cell>
          <cell r="B536" t="str">
            <v>White Batts Polyester Sound Absorber (25mmm), Acoustica</v>
          </cell>
          <cell r="C536" t="str">
            <v>sheet</v>
          </cell>
          <cell r="D536">
            <v>945</v>
          </cell>
          <cell r="E536">
            <v>0</v>
          </cell>
        </row>
        <row r="537">
          <cell r="A537">
            <v>23.02</v>
          </cell>
          <cell r="B537" t="str">
            <v>Attenuator Board (15mm), VyBar</v>
          </cell>
          <cell r="C537" t="str">
            <v>sheet</v>
          </cell>
          <cell r="D537">
            <v>1260</v>
          </cell>
          <cell r="E537">
            <v>0</v>
          </cell>
        </row>
        <row r="538">
          <cell r="A538">
            <v>23.03</v>
          </cell>
          <cell r="B538" t="str">
            <v>Acoustiflex Flexible Sound Barner (4mm), Acoustica</v>
          </cell>
          <cell r="C538" t="str">
            <v>roll</v>
          </cell>
          <cell r="D538">
            <v>3780</v>
          </cell>
          <cell r="E538">
            <v>0</v>
          </cell>
        </row>
        <row r="539">
          <cell r="A539">
            <v>23.04</v>
          </cell>
          <cell r="B539" t="str">
            <v>Acoustic Wall Panel (using 3/16" plywood)</v>
          </cell>
          <cell r="C539" t="str">
            <v>sq.m.</v>
          </cell>
          <cell r="D539">
            <v>1260</v>
          </cell>
          <cell r="E539">
            <v>0</v>
          </cell>
        </row>
        <row r="540">
          <cell r="A540">
            <v>23.05</v>
          </cell>
          <cell r="B540" t="str">
            <v>Acoustic Wall Panel (using 1"x2" wooden frame)</v>
          </cell>
          <cell r="C540" t="str">
            <v>sq.m.</v>
          </cell>
          <cell r="D540">
            <v>1575</v>
          </cell>
          <cell r="E540">
            <v>0</v>
          </cell>
        </row>
        <row r="541">
          <cell r="A541">
            <v>24</v>
          </cell>
          <cell r="B541" t="str">
            <v>Waterproofing</v>
          </cell>
          <cell r="C541" t="str">
            <v>sq.m.</v>
          </cell>
          <cell r="D541">
            <v>210</v>
          </cell>
          <cell r="E541">
            <v>90</v>
          </cell>
        </row>
      </sheetData>
      <sheetData sheetId="3" refreshError="1"/>
      <sheetData sheetId="4" refreshError="1"/>
      <sheetData sheetId="5" refreshError="1"/>
      <sheetData sheetId="6" refreshError="1"/>
      <sheetData sheetId="7" refreshError="1"/>
      <sheetData sheetId="8" refreshError="1"/>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rolees&amp;Graduated"/>
      <sheetName val="Classrooms"/>
      <sheetName val="Drop-out"/>
    </sheetNames>
    <sheetDataSet>
      <sheetData sheetId="0">
        <row r="1">
          <cell r="A1" t="str">
            <v>Department of Education</v>
          </cell>
        </row>
        <row r="2">
          <cell r="A2" t="str">
            <v>Selected Basic Education Data</v>
          </cell>
        </row>
        <row r="3">
          <cell r="A3" t="str">
            <v>As of December 2009</v>
          </cell>
        </row>
        <row r="5">
          <cell r="A5" t="str">
            <v>School Year</v>
          </cell>
          <cell r="B5" t="str">
            <v>No. of Grade I Pupils in Elementary Schools</v>
          </cell>
          <cell r="C5" t="str">
            <v>No. of Year IV Students Completed Secondary Schools</v>
          </cell>
          <cell r="D5" t="str">
            <v>Drop-out Rate, Both Public and Private Schools</v>
          </cell>
        </row>
        <row r="6">
          <cell r="D6" t="str">
            <v>Elem.</v>
          </cell>
          <cell r="E6" t="str">
            <v>Sec.</v>
          </cell>
        </row>
        <row r="7">
          <cell r="A7" t="str">
            <v>1990-1991</v>
          </cell>
        </row>
        <row r="8">
          <cell r="A8" t="str">
            <v>1991-1992</v>
          </cell>
        </row>
        <row r="9">
          <cell r="A9" t="str">
            <v>1992-1993</v>
          </cell>
        </row>
        <row r="10">
          <cell r="A10" t="str">
            <v>1993-1994</v>
          </cell>
        </row>
        <row r="11">
          <cell r="A11" t="str">
            <v>1994-1995</v>
          </cell>
        </row>
        <row r="12">
          <cell r="A12" t="str">
            <v>1995-1996</v>
          </cell>
        </row>
        <row r="13">
          <cell r="A13" t="str">
            <v>1996-1997</v>
          </cell>
        </row>
        <row r="14">
          <cell r="A14" t="str">
            <v>1997-1998</v>
          </cell>
        </row>
        <row r="15">
          <cell r="A15" t="str">
            <v>1998-1999</v>
          </cell>
        </row>
        <row r="16">
          <cell r="A16" t="str">
            <v>1999-2000</v>
          </cell>
        </row>
        <row r="17">
          <cell r="A17" t="str">
            <v>2000-2001</v>
          </cell>
        </row>
        <row r="18">
          <cell r="A18" t="str">
            <v>2001-2002</v>
          </cell>
        </row>
        <row r="19">
          <cell r="A19" t="str">
            <v>2002-2003</v>
          </cell>
        </row>
        <row r="20">
          <cell r="A20" t="str">
            <v>2003-2004</v>
          </cell>
        </row>
        <row r="21">
          <cell r="A21" t="str">
            <v>2004-2005</v>
          </cell>
        </row>
        <row r="22">
          <cell r="A22" t="str">
            <v>2005-2006</v>
          </cell>
        </row>
        <row r="23">
          <cell r="A23" t="str">
            <v>2006-2007</v>
          </cell>
        </row>
        <row r="24">
          <cell r="A24" t="str">
            <v>2007-2008</v>
          </cell>
        </row>
        <row r="25">
          <cell r="A25" t="str">
            <v>2008-2009</v>
          </cell>
        </row>
      </sheetData>
      <sheetData sheetId="1" refreshError="1"/>
      <sheetData sheetId="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rolees&amp;Graduated"/>
      <sheetName val="Classrooms"/>
      <sheetName val="Drop-out"/>
    </sheetNames>
    <sheetDataSet>
      <sheetData sheetId="0">
        <row r="1">
          <cell r="A1" t="str">
            <v>Department of Education</v>
          </cell>
        </row>
        <row r="2">
          <cell r="A2" t="str">
            <v>Selected Basic Education Data</v>
          </cell>
        </row>
        <row r="3">
          <cell r="A3" t="str">
            <v>As of December 2009</v>
          </cell>
        </row>
        <row r="5">
          <cell r="A5" t="str">
            <v>School Year</v>
          </cell>
          <cell r="B5" t="str">
            <v>No. of Grade I Pupils in Elementary Schools</v>
          </cell>
          <cell r="C5" t="str">
            <v>No. of Year IV Students Completed Secondary Schools</v>
          </cell>
          <cell r="D5" t="str">
            <v>Drop-out Rate, Both Public and Private Schools</v>
          </cell>
        </row>
        <row r="6">
          <cell r="D6" t="str">
            <v>Elem.</v>
          </cell>
          <cell r="E6" t="str">
            <v>Sec.</v>
          </cell>
        </row>
        <row r="7">
          <cell r="A7" t="str">
            <v>1990-1991</v>
          </cell>
        </row>
        <row r="8">
          <cell r="A8" t="str">
            <v>1991-1992</v>
          </cell>
        </row>
        <row r="9">
          <cell r="A9" t="str">
            <v>1992-1993</v>
          </cell>
        </row>
        <row r="10">
          <cell r="A10" t="str">
            <v>1993-1994</v>
          </cell>
        </row>
        <row r="11">
          <cell r="A11" t="str">
            <v>1994-1995</v>
          </cell>
        </row>
        <row r="12">
          <cell r="A12" t="str">
            <v>1995-1996</v>
          </cell>
        </row>
        <row r="13">
          <cell r="A13" t="str">
            <v>1996-1997</v>
          </cell>
        </row>
        <row r="14">
          <cell r="A14" t="str">
            <v>1997-1998</v>
          </cell>
        </row>
        <row r="15">
          <cell r="A15" t="str">
            <v>1998-1999</v>
          </cell>
        </row>
        <row r="16">
          <cell r="A16" t="str">
            <v>1999-2000</v>
          </cell>
        </row>
        <row r="17">
          <cell r="A17" t="str">
            <v>2000-2001</v>
          </cell>
        </row>
        <row r="18">
          <cell r="A18" t="str">
            <v>2001-2002</v>
          </cell>
        </row>
        <row r="19">
          <cell r="A19" t="str">
            <v>2002-2003</v>
          </cell>
        </row>
        <row r="20">
          <cell r="A20" t="str">
            <v>2003-2004</v>
          </cell>
        </row>
        <row r="21">
          <cell r="A21" t="str">
            <v>2004-2005</v>
          </cell>
        </row>
        <row r="22">
          <cell r="A22" t="str">
            <v>2005-2006</v>
          </cell>
        </row>
        <row r="23">
          <cell r="A23" t="str">
            <v>2006-2007</v>
          </cell>
        </row>
        <row r="24">
          <cell r="A24" t="str">
            <v>2007-2008</v>
          </cell>
        </row>
        <row r="25">
          <cell r="A25" t="str">
            <v>2008-2009</v>
          </cell>
        </row>
      </sheetData>
      <sheetData sheetId="1" refreshError="1"/>
      <sheetData sheetId="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Info"/>
      <sheetName val="Table1"/>
      <sheetName val="Tables2-3"/>
      <sheetName val="Tables4-5"/>
      <sheetName val="Table6"/>
      <sheetName val="Table7"/>
      <sheetName val="Table8"/>
      <sheetName val="Tables9-10"/>
      <sheetName val="Table11"/>
      <sheetName val="Table12"/>
      <sheetName val="Table13-Box1"/>
      <sheetName val="Tables15"/>
      <sheetName val="Box2-Table16"/>
      <sheetName val="Box3"/>
      <sheetName val="Tables17-18"/>
      <sheetName val="Box4-5"/>
      <sheetName val="Tables19-20"/>
      <sheetName val="Box6-Table21"/>
      <sheetName val="Table22-Box8"/>
      <sheetName val="Boxes9-11"/>
      <sheetName val="Table23-Box12"/>
      <sheetName val="Boxes13-14"/>
      <sheetName val="Alloc working w formula"/>
      <sheetName val="Sheet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
      <sheetName val="MODE"/>
      <sheetName val="CONTRACTOR"/>
      <sheetName val="REPAIR 2019"/>
      <sheetName val="ELECTRIFICATION"/>
      <sheetName val="REPAIR 2019 batch 2"/>
      <sheetName val="DentalMedical Clinic"/>
      <sheetName val="REPAIR 2020 batch 1"/>
    </sheetNames>
    <sheetDataSet>
      <sheetData sheetId="0">
        <row r="1">
          <cell r="A1" t="str">
            <v>On-Going Project</v>
          </cell>
        </row>
      </sheetData>
      <sheetData sheetId="1" refreshError="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DU4"/>
      <sheetName val="edu May -ot"/>
      <sheetName val="LYDS4"/>
      <sheetName val="MIMAY4"/>
      <sheetName val="HELEN4"/>
      <sheetName val="OT-PAYROLL"/>
      <sheetName val="ALOBS"/>
      <sheetName val="Edu-5"/>
      <sheetName val="LYDS4 (2)"/>
    </sheetNames>
    <sheetDataSet>
      <sheetData sheetId="0">
        <row r="10">
          <cell r="G10">
            <v>0.5</v>
          </cell>
        </row>
      </sheetData>
      <sheetData sheetId="1" refreshError="1"/>
      <sheetData sheetId="2" refreshError="1"/>
      <sheetData sheetId="3" refreshError="1"/>
      <sheetData sheetId="4" refreshError="1"/>
      <sheetData sheetId="5" refreshError="1"/>
      <sheetData sheetId="6" refreshError="1"/>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ORITY 2"/>
      <sheetName val="PRIORITY 3"/>
      <sheetName val="Costs and Types"/>
    </sheetNames>
    <sheetDataSet>
      <sheetData sheetId="0" refreshError="1"/>
      <sheetData sheetId="1" refreshError="1"/>
      <sheetData sheetId="2">
        <row r="1">
          <cell r="A1" t="str">
            <v>1ST1CL W/O CR</v>
          </cell>
        </row>
        <row r="2">
          <cell r="A2">
            <v>1024058.55</v>
          </cell>
        </row>
        <row r="3">
          <cell r="A3" t="str">
            <v>1ST2CL W/O CR</v>
          </cell>
        </row>
        <row r="4">
          <cell r="A4">
            <v>1847266.47</v>
          </cell>
        </row>
        <row r="5">
          <cell r="A5" t="str">
            <v>1ST3CL W/O CR</v>
          </cell>
        </row>
        <row r="6">
          <cell r="A6">
            <v>2686101.03</v>
          </cell>
        </row>
        <row r="7">
          <cell r="A7" t="str">
            <v>1ST4CL W/O CR</v>
          </cell>
        </row>
        <row r="8">
          <cell r="A8">
            <v>3525755.15</v>
          </cell>
        </row>
        <row r="9">
          <cell r="A9" t="str">
            <v>1ST5CL W/O CR</v>
          </cell>
        </row>
        <row r="10">
          <cell r="A10">
            <v>4280590.17</v>
          </cell>
        </row>
        <row r="11">
          <cell r="A11" t="str">
            <v>2ST2CL W/ CR</v>
          </cell>
        </row>
        <row r="12">
          <cell r="A12">
            <v>4237375.63</v>
          </cell>
        </row>
        <row r="13">
          <cell r="A13" t="str">
            <v>2ST4CL W/ CR</v>
          </cell>
        </row>
        <row r="14">
          <cell r="A14">
            <v>6102451.0499999998</v>
          </cell>
        </row>
        <row r="15">
          <cell r="A15" t="str">
            <v>2ST6CL W/ CR</v>
          </cell>
        </row>
        <row r="16">
          <cell r="A16">
            <v>7978471.7699999996</v>
          </cell>
        </row>
        <row r="17">
          <cell r="A17" t="str">
            <v>2ST8CL W/ CR</v>
          </cell>
        </row>
        <row r="18">
          <cell r="A18">
            <v>11141397.029999999</v>
          </cell>
        </row>
        <row r="19">
          <cell r="A19" t="str">
            <v>2ST10CL W/ CR</v>
          </cell>
        </row>
        <row r="20">
          <cell r="A20">
            <v>13033972.539999999</v>
          </cell>
        </row>
        <row r="21">
          <cell r="A21" t="str">
            <v>2ST12CL W/ CR</v>
          </cell>
        </row>
        <row r="22">
          <cell r="A22">
            <v>14935996.109999999</v>
          </cell>
        </row>
        <row r="23">
          <cell r="A23" t="str">
            <v>3ST3CL W/ CR</v>
          </cell>
        </row>
        <row r="24">
          <cell r="A24">
            <v>6968301.7800000003</v>
          </cell>
        </row>
        <row r="25">
          <cell r="A25" t="str">
            <v>3ST6CL W/ CR</v>
          </cell>
        </row>
        <row r="26">
          <cell r="A26">
            <v>10166033.27</v>
          </cell>
        </row>
        <row r="27">
          <cell r="A27" t="str">
            <v>3ST9CL W/ CR</v>
          </cell>
        </row>
        <row r="28">
          <cell r="A28">
            <v>15268925.24</v>
          </cell>
        </row>
        <row r="29">
          <cell r="A29" t="str">
            <v>3ST12CL W/ CR</v>
          </cell>
        </row>
        <row r="30">
          <cell r="A30">
            <v>16977665.620000001</v>
          </cell>
        </row>
        <row r="31">
          <cell r="A31" t="str">
            <v>3ST15CL W/ CR</v>
          </cell>
        </row>
        <row r="32">
          <cell r="A32">
            <v>21773487.879999999</v>
          </cell>
        </row>
        <row r="33">
          <cell r="A33" t="str">
            <v>4ST4CL W/ CR</v>
          </cell>
        </row>
        <row r="34">
          <cell r="A34">
            <v>8948355.2300000004</v>
          </cell>
        </row>
        <row r="35">
          <cell r="A35" t="str">
            <v>4ST8CL W/ CR</v>
          </cell>
        </row>
        <row r="36">
          <cell r="A36">
            <v>13084138.310000001</v>
          </cell>
        </row>
        <row r="37">
          <cell r="A37" t="str">
            <v>4ST12CL W/ CR</v>
          </cell>
        </row>
        <row r="38">
          <cell r="A38">
            <v>20017107.460000001</v>
          </cell>
        </row>
        <row r="39">
          <cell r="A39" t="str">
            <v>4ST16CL W/ CR</v>
          </cell>
        </row>
        <row r="40">
          <cell r="A40">
            <v>24239675.309999999</v>
          </cell>
        </row>
        <row r="41">
          <cell r="A41" t="str">
            <v>4ST20CL W/ CR</v>
          </cell>
        </row>
        <row r="42">
          <cell r="A42">
            <v>28370975.670000002</v>
          </cell>
        </row>
        <row r="43">
          <cell r="A43" t="str">
            <v>SHS Unique Workshop</v>
          </cell>
        </row>
        <row r="44">
          <cell r="A44">
            <v>2430000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ORITY 2"/>
      <sheetName val="PRIORITY 3"/>
      <sheetName val="Costs and Types"/>
    </sheetNames>
    <sheetDataSet>
      <sheetData sheetId="0" refreshError="1"/>
      <sheetData sheetId="1" refreshError="1"/>
      <sheetData sheetId="2">
        <row r="1">
          <cell r="A1" t="str">
            <v>1ST1CL W/O CR</v>
          </cell>
        </row>
        <row r="2">
          <cell r="A2">
            <v>1024058.55</v>
          </cell>
        </row>
        <row r="3">
          <cell r="A3" t="str">
            <v>1ST2CL W/O CR</v>
          </cell>
        </row>
        <row r="4">
          <cell r="A4">
            <v>1847266.47</v>
          </cell>
        </row>
        <row r="5">
          <cell r="A5" t="str">
            <v>1ST3CL W/O CR</v>
          </cell>
        </row>
        <row r="6">
          <cell r="A6">
            <v>2686101.03</v>
          </cell>
        </row>
        <row r="7">
          <cell r="A7" t="str">
            <v>1ST4CL W/O CR</v>
          </cell>
        </row>
        <row r="8">
          <cell r="A8">
            <v>3525755.15</v>
          </cell>
        </row>
        <row r="9">
          <cell r="A9" t="str">
            <v>1ST5CL W/O CR</v>
          </cell>
        </row>
        <row r="10">
          <cell r="A10">
            <v>4280590.17</v>
          </cell>
        </row>
        <row r="11">
          <cell r="A11" t="str">
            <v>2ST2CL W/ CR</v>
          </cell>
        </row>
        <row r="12">
          <cell r="A12">
            <v>4237375.63</v>
          </cell>
        </row>
        <row r="13">
          <cell r="A13" t="str">
            <v>2ST4CL W/ CR</v>
          </cell>
        </row>
        <row r="14">
          <cell r="A14">
            <v>6102451.0499999998</v>
          </cell>
        </row>
        <row r="15">
          <cell r="A15" t="str">
            <v>2ST6CL W/ CR</v>
          </cell>
        </row>
        <row r="16">
          <cell r="A16">
            <v>7978471.7699999996</v>
          </cell>
        </row>
        <row r="17">
          <cell r="A17" t="str">
            <v>2ST8CL W/ CR</v>
          </cell>
        </row>
        <row r="18">
          <cell r="A18">
            <v>11141397.029999999</v>
          </cell>
        </row>
        <row r="19">
          <cell r="A19" t="str">
            <v>2ST10CL W/ CR</v>
          </cell>
        </row>
        <row r="20">
          <cell r="A20">
            <v>13033972.539999999</v>
          </cell>
        </row>
        <row r="21">
          <cell r="A21" t="str">
            <v>2ST12CL W/ CR</v>
          </cell>
        </row>
        <row r="22">
          <cell r="A22">
            <v>14935996.109999999</v>
          </cell>
        </row>
        <row r="23">
          <cell r="A23" t="str">
            <v>3ST3CL W/ CR</v>
          </cell>
        </row>
        <row r="24">
          <cell r="A24">
            <v>6968301.7800000003</v>
          </cell>
        </row>
        <row r="25">
          <cell r="A25" t="str">
            <v>3ST6CL W/ CR</v>
          </cell>
        </row>
        <row r="26">
          <cell r="A26">
            <v>10166033.27</v>
          </cell>
        </row>
        <row r="27">
          <cell r="A27" t="str">
            <v>3ST9CL W/ CR</v>
          </cell>
        </row>
        <row r="28">
          <cell r="A28">
            <v>15268925.24</v>
          </cell>
        </row>
        <row r="29">
          <cell r="A29" t="str">
            <v>3ST12CL W/ CR</v>
          </cell>
        </row>
        <row r="30">
          <cell r="A30">
            <v>16977665.620000001</v>
          </cell>
        </row>
        <row r="31">
          <cell r="A31" t="str">
            <v>3ST15CL W/ CR</v>
          </cell>
        </row>
        <row r="32">
          <cell r="A32">
            <v>21773487.879999999</v>
          </cell>
        </row>
        <row r="33">
          <cell r="A33" t="str">
            <v>4ST4CL W/ CR</v>
          </cell>
        </row>
        <row r="34">
          <cell r="A34">
            <v>8948355.2300000004</v>
          </cell>
        </row>
        <row r="35">
          <cell r="A35" t="str">
            <v>4ST8CL W/ CR</v>
          </cell>
        </row>
        <row r="36">
          <cell r="A36">
            <v>13084138.310000001</v>
          </cell>
        </row>
        <row r="37">
          <cell r="A37" t="str">
            <v>4ST12CL W/ CR</v>
          </cell>
        </row>
        <row r="38">
          <cell r="A38">
            <v>20017107.460000001</v>
          </cell>
        </row>
        <row r="39">
          <cell r="A39" t="str">
            <v>4ST16CL W/ CR</v>
          </cell>
        </row>
        <row r="40">
          <cell r="A40">
            <v>24239675.309999999</v>
          </cell>
        </row>
        <row r="41">
          <cell r="A41" t="str">
            <v>4ST20CL W/ CR</v>
          </cell>
        </row>
        <row r="42">
          <cell r="A42">
            <v>28370975.670000002</v>
          </cell>
        </row>
        <row r="43">
          <cell r="A43" t="str">
            <v>SHS Unique Workshop</v>
          </cell>
        </row>
        <row r="44">
          <cell r="A44">
            <v>2430000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minangcong"/>
      <sheetName val="Recommendation"/>
      <sheetName val="Liminangcong-SWA"/>
      <sheetName val="Liminangcong-WPR"/>
      <sheetName val="Database"/>
      <sheetName val="Template"/>
      <sheetName val="Summary"/>
      <sheetName val="DataInput"/>
      <sheetName val="1cl 7x9 modified wo ceiling "/>
      <sheetName val="pow (final)"/>
      <sheetName val="2cl 7x9 modified"/>
      <sheetName val="1cl 7x9 Ramon"/>
      <sheetName val="1cl 7x7 modified"/>
      <sheetName val="2cl 7x7 modified"/>
      <sheetName val="dbase"/>
      <sheetName val="industrial"/>
      <sheetName val="1cl 7x9 modified"/>
      <sheetName val="3cl 7x9 modified"/>
      <sheetName val="1cl"/>
      <sheetName val="2cl"/>
      <sheetName val="3cl"/>
      <sheetName val="5cl"/>
      <sheetName val="2sty4cl "/>
      <sheetName val="2sty6cl "/>
      <sheetName val="2sty8cl "/>
      <sheetName val="3sty9cl"/>
      <sheetName val="h.e."/>
      <sheetName val="cr attached"/>
      <sheetName val="cr detached"/>
      <sheetName val="rc septic vault"/>
      <sheetName val="chb septic vault"/>
      <sheetName val="1cl (2)"/>
      <sheetName val="PROGRAM of WORK"/>
      <sheetName val="1cl 7x7 M"/>
      <sheetName val="1cl_7x9_modified_wo_ceiling_5"/>
      <sheetName val="pow_(final)5"/>
      <sheetName val="2cl_7x9_modified5"/>
      <sheetName val="1cl_7x9_Ramon5"/>
      <sheetName val="1cl_7x7_modified5"/>
      <sheetName val="2cl_7x7_modified5"/>
      <sheetName val="1cl_7x9_modified5"/>
      <sheetName val="3cl_7x9_modified5"/>
      <sheetName val="2sty4cl_5"/>
      <sheetName val="2sty6cl_5"/>
      <sheetName val="2sty8cl_5"/>
      <sheetName val="h_e_5"/>
      <sheetName val="cr_attached5"/>
      <sheetName val="cr_detached5"/>
      <sheetName val="rc_septic_vault5"/>
      <sheetName val="chb_septic_vault5"/>
      <sheetName val="1cl_(2)5"/>
      <sheetName val="PROGRAM_of_WORK5"/>
      <sheetName val="1cl_7x7_M5"/>
      <sheetName val="1cl_7x9_modified_wo_ceiling_"/>
      <sheetName val="pow_(final)"/>
      <sheetName val="2cl_7x9_modified"/>
      <sheetName val="1cl_7x9_Ramon"/>
      <sheetName val="1cl_7x7_modified"/>
      <sheetName val="2cl_7x7_modified"/>
      <sheetName val="1cl_7x9_modified"/>
      <sheetName val="3cl_7x9_modified"/>
      <sheetName val="2sty4cl_"/>
      <sheetName val="2sty6cl_"/>
      <sheetName val="2sty8cl_"/>
      <sheetName val="h_e_"/>
      <sheetName val="cr_attached"/>
      <sheetName val="cr_detached"/>
      <sheetName val="rc_septic_vault"/>
      <sheetName val="chb_septic_vault"/>
      <sheetName val="1cl_(2)"/>
      <sheetName val="PROGRAM_of_WORK"/>
      <sheetName val="1cl_7x7_M"/>
      <sheetName val="1cl_7x9_modified_wo_ceiling_1"/>
      <sheetName val="pow_(final)1"/>
      <sheetName val="2cl_7x9_modified1"/>
      <sheetName val="1cl_7x9_Ramon1"/>
      <sheetName val="1cl_7x7_modified1"/>
      <sheetName val="2cl_7x7_modified1"/>
      <sheetName val="1cl_7x9_modified1"/>
      <sheetName val="3cl_7x9_modified1"/>
      <sheetName val="2sty4cl_1"/>
      <sheetName val="2sty6cl_1"/>
      <sheetName val="2sty8cl_1"/>
      <sheetName val="h_e_1"/>
      <sheetName val="cr_attached1"/>
      <sheetName val="cr_detached1"/>
      <sheetName val="rc_septic_vault1"/>
      <sheetName val="chb_septic_vault1"/>
      <sheetName val="1cl_(2)1"/>
      <sheetName val="PROGRAM_of_WORK1"/>
      <sheetName val="1cl_7x7_M1"/>
      <sheetName val="1cl_7x9_modified_wo_ceiling_3"/>
      <sheetName val="pow_(final)3"/>
      <sheetName val="2cl_7x9_modified3"/>
      <sheetName val="1cl_7x9_Ramon3"/>
      <sheetName val="1cl_7x7_modified3"/>
      <sheetName val="2cl_7x7_modified3"/>
      <sheetName val="1cl_7x9_modified3"/>
      <sheetName val="3cl_7x9_modified3"/>
      <sheetName val="2sty4cl_3"/>
      <sheetName val="2sty6cl_3"/>
      <sheetName val="2sty8cl_3"/>
      <sheetName val="h_e_3"/>
      <sheetName val="cr_attached3"/>
      <sheetName val="cr_detached3"/>
      <sheetName val="rc_septic_vault3"/>
      <sheetName val="chb_septic_vault3"/>
      <sheetName val="1cl_(2)3"/>
      <sheetName val="PROGRAM_of_WORK3"/>
      <sheetName val="1cl_7x7_M3"/>
      <sheetName val="1cl_7x9_modified_wo_ceiling_2"/>
      <sheetName val="pow_(final)2"/>
      <sheetName val="2cl_7x9_modified2"/>
      <sheetName val="1cl_7x9_Ramon2"/>
      <sheetName val="1cl_7x7_modified2"/>
      <sheetName val="2cl_7x7_modified2"/>
      <sheetName val="1cl_7x9_modified2"/>
      <sheetName val="3cl_7x9_modified2"/>
      <sheetName val="2sty4cl_2"/>
      <sheetName val="2sty6cl_2"/>
      <sheetName val="2sty8cl_2"/>
      <sheetName val="h_e_2"/>
      <sheetName val="cr_attached2"/>
      <sheetName val="cr_detached2"/>
      <sheetName val="rc_septic_vault2"/>
      <sheetName val="chb_septic_vault2"/>
      <sheetName val="1cl_(2)2"/>
      <sheetName val="PROGRAM_of_WORK2"/>
      <sheetName val="1cl_7x7_M2"/>
      <sheetName val="1cl_7x9_modified_wo_ceiling_4"/>
      <sheetName val="pow_(final)4"/>
      <sheetName val="2cl_7x9_modified4"/>
      <sheetName val="1cl_7x9_Ramon4"/>
      <sheetName val="1cl_7x7_modified4"/>
      <sheetName val="2cl_7x7_modified4"/>
      <sheetName val="1cl_7x9_modified4"/>
      <sheetName val="3cl_7x9_modified4"/>
      <sheetName val="2sty4cl_4"/>
      <sheetName val="2sty6cl_4"/>
      <sheetName val="2sty8cl_4"/>
      <sheetName val="h_e_4"/>
      <sheetName val="cr_attached4"/>
      <sheetName val="cr_detached4"/>
      <sheetName val="rc_septic_vault4"/>
      <sheetName val="chb_septic_vault4"/>
      <sheetName val="1cl_(2)4"/>
      <sheetName val="PROGRAM_of_WORK4"/>
      <sheetName val="1cl_7x7_M4"/>
      <sheetName val="1cl_7x9_modified_wo_ceiling_6"/>
      <sheetName val="pow_(final)6"/>
      <sheetName val="2cl_7x9_modified6"/>
      <sheetName val="1cl_7x9_Ramon6"/>
      <sheetName val="1cl_7x7_modified6"/>
      <sheetName val="2cl_7x7_modified6"/>
      <sheetName val="1cl_7x9_modified6"/>
      <sheetName val="3cl_7x9_modified6"/>
      <sheetName val="2sty4cl_6"/>
      <sheetName val="2sty6cl_6"/>
      <sheetName val="2sty8cl_6"/>
      <sheetName val="h_e_6"/>
      <sheetName val="cr_attached6"/>
      <sheetName val="cr_detached6"/>
      <sheetName val="rc_septic_vault6"/>
      <sheetName val="chb_septic_vault6"/>
      <sheetName val="1cl_(2)6"/>
      <sheetName val="PROGRAM_of_WORK6"/>
      <sheetName val="1cl_7x7_M6"/>
      <sheetName val="1cl_7x9_modified_wo_ceiling_7"/>
      <sheetName val="pow_(final)7"/>
      <sheetName val="2cl_7x9_modified7"/>
      <sheetName val="1cl_7x9_Ramon7"/>
      <sheetName val="1cl_7x7_modified7"/>
      <sheetName val="2cl_7x7_modified7"/>
      <sheetName val="1cl_7x9_modified7"/>
      <sheetName val="3cl_7x9_modified7"/>
      <sheetName val="2sty4cl_7"/>
      <sheetName val="2sty6cl_7"/>
      <sheetName val="2sty8cl_7"/>
      <sheetName val="h_e_7"/>
      <sheetName val="cr_attached7"/>
      <sheetName val="cr_detached7"/>
      <sheetName val="rc_septic_vault7"/>
      <sheetName val="chb_septic_vault7"/>
      <sheetName val="1cl_(2)7"/>
      <sheetName val="PROGRAM_of_WORK7"/>
      <sheetName val="1cl_7x7_M7"/>
      <sheetName val="1cl_7x9_modified_wo_ceiling_8"/>
      <sheetName val="pow_(final)8"/>
      <sheetName val="2cl_7x9_modified8"/>
      <sheetName val="1cl_7x9_Ramon8"/>
      <sheetName val="1cl_7x7_modified8"/>
      <sheetName val="2cl_7x7_modified8"/>
      <sheetName val="1cl_7x9_modified8"/>
      <sheetName val="3cl_7x9_modified8"/>
      <sheetName val="2sty4cl_8"/>
      <sheetName val="2sty6cl_8"/>
      <sheetName val="2sty8cl_8"/>
      <sheetName val="h_e_8"/>
      <sheetName val="cr_attached8"/>
      <sheetName val="cr_detached8"/>
      <sheetName val="rc_septic_vault8"/>
      <sheetName val="chb_septic_vault8"/>
      <sheetName val="1cl_(2)8"/>
      <sheetName val="PROGRAM_of_WORK8"/>
      <sheetName val="1cl_7x7_M8"/>
      <sheetName val="POW"/>
      <sheetName val="repair det est"/>
      <sheetName val="program of works"/>
      <sheetName val="2cl 7x7 M"/>
      <sheetName val="3cl 7x7 M"/>
      <sheetName val="1cl 7x9 M"/>
      <sheetName val="2cl 7x9 M"/>
      <sheetName val="3cl 7x9 M"/>
      <sheetName val="4cl 7x9 M"/>
      <sheetName val="1cl 7x9 O"/>
      <sheetName val="2cl 7x9 O"/>
      <sheetName val="2cl 7x9 O_sphere"/>
      <sheetName val="3cl 7x9 O"/>
      <sheetName val="multipurpose"/>
      <sheetName val="science lab"/>
      <sheetName val="Typhoon Resistance_2CL"/>
      <sheetName val="RC_SV"/>
      <sheetName val="CHB_SV"/>
      <sheetName val="1cl_7x9_modified_wo_ceiling_9"/>
      <sheetName val="pow_(final)9"/>
      <sheetName val="2cl_7x9_modified9"/>
      <sheetName val="1cl_7x9_Ramon9"/>
      <sheetName val="1cl_7x7_modified9"/>
      <sheetName val="2cl_7x7_modified9"/>
      <sheetName val="1cl_7x9_modified9"/>
      <sheetName val="3cl_7x9_modified9"/>
      <sheetName val="2sty4cl_9"/>
      <sheetName val="2sty6cl_9"/>
      <sheetName val="2sty8cl_9"/>
      <sheetName val="h_e_9"/>
      <sheetName val="cr_attached9"/>
      <sheetName val="cr_detached9"/>
      <sheetName val="rc_septic_vault9"/>
      <sheetName val="chb_septic_vault9"/>
      <sheetName val="1cl_(2)9"/>
      <sheetName val="PROGRAM_of_WORK9"/>
      <sheetName val="1cl_7x7_M9"/>
      <sheetName val="repair_det_est"/>
      <sheetName val="program_of_works"/>
      <sheetName val="2cl_7x7_M"/>
      <sheetName val="3cl_7x7_M"/>
      <sheetName val="1cl_7x9_M"/>
      <sheetName val="2cl_7x9_M"/>
      <sheetName val="3cl_7x9_M"/>
      <sheetName val="4cl_7x9_M"/>
      <sheetName val="1cl_7x9_O"/>
      <sheetName val="2cl_7x9_O"/>
      <sheetName val="2cl_7x9_O_sphere"/>
      <sheetName val="3cl_7x9_O"/>
      <sheetName val="science_lab"/>
      <sheetName val="Typhoon_Resistance_2CL"/>
      <sheetName val="1cl_7x9_modified_wo_ceiling_10"/>
      <sheetName val="1cl_7x9_modified_wo_ceiling_11"/>
      <sheetName val="3sty15cl-1"/>
      <sheetName val="buhelebongES"/>
      <sheetName val="DECS 2cl OMS (2)"/>
      <sheetName val="COP2 okiot tabuac bcps(100)"/>
      <sheetName val="Detailed Estimate"/>
      <sheetName val="Sheet2"/>
      <sheetName val="Sheet1"/>
      <sheetName val="unit weight of angle bars"/>
      <sheetName val="unit weight of purlins"/>
      <sheetName val="NEWCON 2017 (CL)"/>
      <sheetName val="BEFF 2016"/>
      <sheetName val="Account Type"/>
      <sheetName val="Source of data"/>
      <sheetName val="1cl_7x9_modified_wo_ceiling_12"/>
      <sheetName val="pow_(final)10"/>
      <sheetName val="2cl_7x9_modified10"/>
      <sheetName val="1cl_7x9_Ramon10"/>
      <sheetName val="1cl_7x7_modified10"/>
      <sheetName val="2cl_7x7_modified10"/>
      <sheetName val="1cl_7x9_modified10"/>
      <sheetName val="3cl_7x9_modified10"/>
      <sheetName val="2sty4cl_10"/>
      <sheetName val="2sty6cl_10"/>
      <sheetName val="2sty8cl_10"/>
      <sheetName val="h_e_10"/>
      <sheetName val="cr_attached10"/>
      <sheetName val="cr_detached10"/>
      <sheetName val="rc_septic_vault10"/>
      <sheetName val="chb_septic_vault10"/>
      <sheetName val="1cl_(2)10"/>
      <sheetName val="PROGRAM_of_WORK10"/>
      <sheetName val="1cl_7x7_M10"/>
      <sheetName val="repair_det_est1"/>
      <sheetName val="program_of_works1"/>
      <sheetName val="2cl_7x7_M1"/>
      <sheetName val="3cl_7x7_M1"/>
      <sheetName val="1cl_7x9_M1"/>
      <sheetName val="2cl_7x9_M1"/>
      <sheetName val="3cl_7x9_M1"/>
      <sheetName val="4cl_7x9_M1"/>
      <sheetName val="1cl_7x9_O1"/>
      <sheetName val="2cl_7x9_O1"/>
      <sheetName val="2cl_7x9_O_sphere1"/>
      <sheetName val="3cl_7x9_O1"/>
      <sheetName val="science_lab1"/>
      <sheetName val="Typhoon_Resistance_2CL1"/>
      <sheetName val="DECS_2cl_OMS_(2)"/>
      <sheetName val="COP2_okiot_tabuac_bcps(100)"/>
      <sheetName val="Detailed_Estimate"/>
      <sheetName val="unit_weight_of_angle_bars"/>
      <sheetName val="unit_weight_of_purlins"/>
      <sheetName val="NEWCON_2017_(CL)"/>
      <sheetName val="BEFF_2016"/>
      <sheetName val="Account_Type"/>
      <sheetName val="900b"/>
      <sheetName val="900a"/>
      <sheetName val="1cl_7x9_Ramn1"/>
      <sheetName val="⊹≣駤_≚7≎≭믧ì⋡뭦ꫭ⋬餱"/>
      <sheetName val="⋜ú曆衟Ùꩋᄷ}衭_x0009_d駒ÿ꫏ì蠱"/>
      <sheetName val="1_x0005_"/>
      <sheetName val="_Recovered_SheetName_79_"/>
      <sheetName val="_Recovered_SheetName_80_"/>
      <sheetName val="_Recovered_SheetName_81_"/>
      <sheetName val="_Recovered_SheetName_82_"/>
      <sheetName val="_Recovered_SheetName_83_"/>
      <sheetName val="_Recovered_SheetName_84_"/>
      <sheetName val="_Recovered_SheetName_85_"/>
      <sheetName val="_Recovered_SheetName_86_"/>
      <sheetName val="_Recovered_SheetName_87_"/>
      <sheetName val="_Recovered_SheetName_88_"/>
      <sheetName val="_Recovered_SheetName_89_"/>
      <sheetName val="_Recovered_SheetName_90_"/>
      <sheetName val="_Recovered_SheetName_91_"/>
      <sheetName val="_Recovered_SheetName_92_"/>
      <sheetName val="_Recovered_SheetName_93_"/>
      <sheetName val="_Recovered_SheetName_94_"/>
      <sheetName val="_Recovered_SheetName_95_"/>
      <sheetName val="_Recovered_SheetName_96_"/>
      <sheetName val="_Recovered_SheetName_97_"/>
      <sheetName val="_Recovered_SheetName_98_"/>
      <sheetName val="_Recovered_SheetName_99_"/>
      <sheetName val="_Recovered_SheetName_100_"/>
      <sheetName val="_Recovered_SheetName_101_"/>
      <sheetName val="_Recovered_SheetName_102_"/>
      <sheetName val="_Recovered_SheetName_103_"/>
      <sheetName val="_Recovered_SheetName_104_"/>
      <sheetName val="_Recovered_SheetName_105_"/>
      <sheetName val="_Recovered_SheetName_106_"/>
      <sheetName val="_Recovered_SheetName_107_"/>
      <sheetName val="_Recovered_SheetName_108_"/>
      <sheetName val="_Recovered_SheetName_109_"/>
      <sheetName val="_Recovered_SheetName_110_"/>
      <sheetName val="_Recovered_SheetName_111_"/>
      <sheetName val="_Recovered_SheetName_112_"/>
      <sheetName val="_Recovered_SheetName_113_"/>
      <sheetName val="_Recovered_SheetName_114_"/>
      <sheetName val="_Recovered_SheetName_115_"/>
      <sheetName val="_Recovered_SheetName_116_"/>
      <sheetName val="_Recovered_SheetName_117_"/>
      <sheetName val="_Recovered_SheetName_118_"/>
      <sheetName val="_Recovered_SheetName_119_"/>
      <sheetName val="_Recovered_SheetName_120_"/>
      <sheetName val="_Recovered_SheetName_121_"/>
      <sheetName val="_Recovered_SheetName_122_"/>
      <sheetName val="_Recovered_SheetName_123_"/>
      <sheetName val="_Recovered_SheetName_124_"/>
      <sheetName val="_Recovered_SheetName_125_"/>
      <sheetName val="_Recovered_SheetName_126_"/>
      <sheetName val="_Recovered_SheetName_127_"/>
      <sheetName val="_Recovered_SheetName_128_"/>
      <sheetName val="_Recovered_SheetName_129_"/>
      <sheetName val="_Recovered_SheetName_130_"/>
      <sheetName val="_Recovered_SheetName_131_"/>
      <sheetName val="_Recovered_SheetName_132_"/>
      <sheetName val="_Recovered_SheetName_133_"/>
      <sheetName val="_Recovered_SheetName_134_"/>
      <sheetName val="_Recovered_SheetName_135_"/>
      <sheetName val="_Recovered_SheetName_136_"/>
      <sheetName val="_Recovered_SheetName_137_"/>
      <sheetName val="_Recovered_SheetName_138_"/>
      <sheetName val="_Recovered_SheetName_139_"/>
      <sheetName val="_Recovered_SheetName_140_"/>
      <sheetName val="_Recovered_SheetName_141_"/>
      <sheetName val="_Recovered_SheetName_142_"/>
      <sheetName val="_Recovered_SheetName_143_"/>
      <sheetName val="_Recovered_SheetName_144_"/>
      <sheetName val="_Recovered_SheetName_145_"/>
      <sheetName val="_Recovered_SheetName_146_"/>
      <sheetName val="_Recovered_SheetName_147_"/>
      <sheetName val="_Recovered_SheetName_148_"/>
      <sheetName val="_Recovered_SheetName_149_"/>
      <sheetName val="_Recovered_SheetName_150_"/>
      <sheetName val="_Recovered_SheetName_151_"/>
      <sheetName val="_Recovered_SheetName_152_"/>
      <sheetName val="_Recovered_SheetName_153_"/>
      <sheetName val="_Recovered_SheetName_154_"/>
      <sheetName val="_Recovered_SheetName_155_"/>
      <sheetName val="_Recovered_SheetName_156_"/>
      <sheetName val="_Recovered_SheetName_157_"/>
      <sheetName val="_Recovered_SheetName_158_"/>
      <sheetName val="_Recovered_SheetName_159_"/>
      <sheetName val="_Recovered_SheetName_160_"/>
      <sheetName val="_Recovered_SheetName_161_"/>
      <sheetName val="_Recovered_SheetName_162_"/>
      <sheetName val="_Recovered_SheetName_163_"/>
      <sheetName val="_Recovered_SheetName_164_"/>
      <sheetName val="_Recovered_SheetName_165_"/>
      <sheetName val="_Recovered_SheetName_166_"/>
      <sheetName val="_Recovered_SheetName_167_"/>
      <sheetName val="_Recovered_SheetName_168_"/>
      <sheetName val="_Recovered_SheetName_169_"/>
      <sheetName val="_Recovered_SheetName_170_"/>
      <sheetName val="_Recovered_SheetName_171_"/>
      <sheetName val="_Recovered_SheetName_172_"/>
      <sheetName val="_Recovered_SheetName_173_"/>
      <sheetName val="_Recovered_SheetName_174_"/>
      <sheetName val="_Recovered_SheetName_175_"/>
      <sheetName val="_Recovered_SheetName_176_"/>
      <sheetName val="_Recovered_SheetName_177_"/>
      <sheetName val="_Recovered_SheetName_178_"/>
      <sheetName val="_Recovered_SheetName_179_"/>
      <sheetName val="_Recovered_SheetName_180_"/>
      <sheetName val="_Recovered_SheetName_181_"/>
      <sheetName val="_Recovered_SheetName_182_"/>
      <sheetName val="_Recovered_SheetName_183_"/>
      <sheetName val="_Recovered_SheetName_184_"/>
      <sheetName val="_Recovered_SheetName_185_"/>
      <sheetName val="_Recovered_SheetName_186_"/>
      <sheetName val="_Recovered_SheetName_187_"/>
      <sheetName val="_Recovered_SheetName_188_"/>
      <sheetName val="_Recovered_SheetName_189_"/>
      <sheetName val="_Recovered_SheetName_190_"/>
      <sheetName val="_Recovered_SheetName_191_"/>
      <sheetName val="⋜ú曆衟Ùꩋᄷ}衭 d駒ÿ꫏ì蠱"/>
      <sheetName val="1cl_7x9_modified_wo_ceiling_13"/>
      <sheetName val="pow_(final)11"/>
      <sheetName val="2cl_7x9_modified11"/>
      <sheetName val="1cl_7x9_Ramon11"/>
      <sheetName val="1cl_7x7_modified11"/>
      <sheetName val="2cl_7x7_modified11"/>
      <sheetName val="1cl_7x9_modified11"/>
      <sheetName val="3cl_7x9_modified11"/>
      <sheetName val="2sty4cl_11"/>
      <sheetName val="2sty6cl_11"/>
      <sheetName val="2sty8cl_11"/>
      <sheetName val="h_e_11"/>
      <sheetName val="cr_attached11"/>
      <sheetName val="cr_detached11"/>
      <sheetName val="rc_septic_vault11"/>
      <sheetName val="chb_septic_vault11"/>
      <sheetName val="1cl_(2)11"/>
      <sheetName val="PROGRAM_of_WORK11"/>
      <sheetName val="1cl_7x7_M11"/>
      <sheetName val="repair_det_est2"/>
      <sheetName val="program_of_works2"/>
      <sheetName val="2cl_7x7_M2"/>
      <sheetName val="3cl_7x7_M2"/>
      <sheetName val="1cl_7x9_M2"/>
      <sheetName val="2cl_7x9_M2"/>
      <sheetName val="3cl_7x9_M2"/>
      <sheetName val="4cl_7x9_M2"/>
      <sheetName val="1cl_7x9_O2"/>
      <sheetName val="2cl_7x9_O2"/>
      <sheetName val="2cl_7x9_O_sphere2"/>
      <sheetName val="3cl_7x9_O2"/>
      <sheetName val="science_lab2"/>
      <sheetName val="Typhoon_Resistance_2CL2"/>
      <sheetName val="1cl_7x9_modified_wo_ceiling_19"/>
      <sheetName val="pow_(final)17"/>
      <sheetName val="2cl_7x9_modified17"/>
      <sheetName val="1cl_7x9_Ramon17"/>
      <sheetName val="1cl_7x7_modified17"/>
      <sheetName val="2cl_7x7_modified17"/>
      <sheetName val="1cl_7x9_modified17"/>
      <sheetName val="3cl_7x9_modified17"/>
      <sheetName val="2sty4cl_17"/>
      <sheetName val="2sty6cl_17"/>
      <sheetName val="2sty8cl_17"/>
      <sheetName val="h_e_17"/>
      <sheetName val="cr_attached17"/>
      <sheetName val="cr_detached17"/>
      <sheetName val="rc_septic_vault17"/>
      <sheetName val="chb_septic_vault17"/>
      <sheetName val="1cl_(2)17"/>
      <sheetName val="PROGRAM_of_WORK17"/>
      <sheetName val="1cl_7x7_M17"/>
      <sheetName val="repair_det_est8"/>
      <sheetName val="program_of_works8"/>
      <sheetName val="2cl_7x7_M8"/>
      <sheetName val="3cl_7x7_M8"/>
      <sheetName val="1cl_7x9_M8"/>
      <sheetName val="2cl_7x9_M8"/>
      <sheetName val="3cl_7x9_M8"/>
      <sheetName val="4cl_7x9_M8"/>
      <sheetName val="1cl_7x9_O8"/>
      <sheetName val="2cl_7x9_O8"/>
      <sheetName val="2cl_7x9_O_sphere8"/>
      <sheetName val="3cl_7x9_O8"/>
      <sheetName val="science_lab8"/>
      <sheetName val="Typhoon_Resistance_2CL8"/>
      <sheetName val="1cl_7x9_modified_wo_ceiling_16"/>
      <sheetName val="pow_(final)14"/>
      <sheetName val="2cl_7x9_modified14"/>
      <sheetName val="1cl_7x9_Ramon14"/>
      <sheetName val="1cl_7x7_modified14"/>
      <sheetName val="2cl_7x7_modified14"/>
      <sheetName val="1cl_7x9_modified14"/>
      <sheetName val="3cl_7x9_modified14"/>
      <sheetName val="2sty4cl_14"/>
      <sheetName val="2sty6cl_14"/>
      <sheetName val="2sty8cl_14"/>
      <sheetName val="h_e_14"/>
      <sheetName val="cr_attached14"/>
      <sheetName val="cr_detached14"/>
      <sheetName val="rc_septic_vault14"/>
      <sheetName val="chb_septic_vault14"/>
      <sheetName val="1cl_(2)14"/>
      <sheetName val="PROGRAM_of_WORK14"/>
      <sheetName val="1cl_7x7_M14"/>
      <sheetName val="repair_det_est5"/>
      <sheetName val="program_of_works5"/>
      <sheetName val="2cl_7x7_M5"/>
      <sheetName val="3cl_7x7_M5"/>
      <sheetName val="1cl_7x9_M5"/>
      <sheetName val="2cl_7x9_M5"/>
      <sheetName val="3cl_7x9_M5"/>
      <sheetName val="4cl_7x9_M5"/>
      <sheetName val="1cl_7x9_O5"/>
      <sheetName val="2cl_7x9_O5"/>
      <sheetName val="2cl_7x9_O_sphere5"/>
      <sheetName val="3cl_7x9_O5"/>
      <sheetName val="science_lab5"/>
      <sheetName val="Typhoon_Resistance_2CL5"/>
      <sheetName val="1cl_7x9_modified_wo_ceiling_14"/>
      <sheetName val="pow_(final)12"/>
      <sheetName val="2cl_7x9_modified12"/>
      <sheetName val="1cl_7x9_Ramon12"/>
      <sheetName val="1cl_7x7_modified12"/>
      <sheetName val="2cl_7x7_modified12"/>
      <sheetName val="1cl_7x9_modified12"/>
      <sheetName val="3cl_7x9_modified12"/>
      <sheetName val="2sty4cl_12"/>
      <sheetName val="2sty6cl_12"/>
      <sheetName val="2sty8cl_12"/>
      <sheetName val="h_e_12"/>
      <sheetName val="cr_attached12"/>
      <sheetName val="cr_detached12"/>
      <sheetName val="rc_septic_vault12"/>
      <sheetName val="chb_septic_vault12"/>
      <sheetName val="1cl_(2)12"/>
      <sheetName val="PROGRAM_of_WORK12"/>
      <sheetName val="1cl_7x7_M12"/>
      <sheetName val="repair_det_est3"/>
      <sheetName val="program_of_works3"/>
      <sheetName val="2cl_7x7_M3"/>
      <sheetName val="3cl_7x7_M3"/>
      <sheetName val="1cl_7x9_M3"/>
      <sheetName val="2cl_7x9_M3"/>
      <sheetName val="3cl_7x9_M3"/>
      <sheetName val="4cl_7x9_M3"/>
      <sheetName val="1cl_7x9_O3"/>
      <sheetName val="2cl_7x9_O3"/>
      <sheetName val="2cl_7x9_O_sphere3"/>
      <sheetName val="3cl_7x9_O3"/>
      <sheetName val="science_lab3"/>
      <sheetName val="Typhoon_Resistance_2CL3"/>
      <sheetName val="1cl_7x9_modified_wo_ceiling_15"/>
      <sheetName val="pow_(final)13"/>
      <sheetName val="2cl_7x9_modified13"/>
      <sheetName val="1cl_7x9_Ramon13"/>
      <sheetName val="1cl_7x7_modified13"/>
      <sheetName val="2cl_7x7_modified13"/>
      <sheetName val="1cl_7x9_modified13"/>
      <sheetName val="3cl_7x9_modified13"/>
      <sheetName val="2sty4cl_13"/>
      <sheetName val="2sty6cl_13"/>
      <sheetName val="2sty8cl_13"/>
      <sheetName val="h_e_13"/>
      <sheetName val="cr_attached13"/>
      <sheetName val="cr_detached13"/>
      <sheetName val="rc_septic_vault13"/>
      <sheetName val="chb_septic_vault13"/>
      <sheetName val="1cl_(2)13"/>
      <sheetName val="PROGRAM_of_WORK13"/>
      <sheetName val="1cl_7x7_M13"/>
      <sheetName val="repair_det_est4"/>
      <sheetName val="program_of_works4"/>
      <sheetName val="2cl_7x7_M4"/>
      <sheetName val="3cl_7x7_M4"/>
      <sheetName val="1cl_7x9_M4"/>
      <sheetName val="2cl_7x9_M4"/>
      <sheetName val="3cl_7x9_M4"/>
      <sheetName val="4cl_7x9_M4"/>
      <sheetName val="1cl_7x9_O4"/>
      <sheetName val="2cl_7x9_O4"/>
      <sheetName val="2cl_7x9_O_sphere4"/>
      <sheetName val="3cl_7x9_O4"/>
      <sheetName val="science_lab4"/>
      <sheetName val="Typhoon_Resistance_2CL4"/>
      <sheetName val="1cl_7x9_modified_wo_ceiling_17"/>
      <sheetName val="pow_(final)15"/>
      <sheetName val="2cl_7x9_modified15"/>
      <sheetName val="1cl_7x9_Ramon15"/>
      <sheetName val="1cl_7x7_modified15"/>
      <sheetName val="2cl_7x7_modified15"/>
      <sheetName val="1cl_7x9_modified15"/>
      <sheetName val="3cl_7x9_modified15"/>
      <sheetName val="2sty4cl_15"/>
      <sheetName val="2sty6cl_15"/>
      <sheetName val="2sty8cl_15"/>
      <sheetName val="h_e_15"/>
      <sheetName val="cr_attached15"/>
      <sheetName val="cr_detached15"/>
      <sheetName val="rc_septic_vault15"/>
      <sheetName val="chb_septic_vault15"/>
      <sheetName val="1cl_(2)15"/>
      <sheetName val="PROGRAM_of_WORK15"/>
      <sheetName val="1cl_7x7_M15"/>
      <sheetName val="repair_det_est6"/>
      <sheetName val="program_of_works6"/>
      <sheetName val="2cl_7x7_M6"/>
      <sheetName val="3cl_7x7_M6"/>
      <sheetName val="1cl_7x9_M6"/>
      <sheetName val="2cl_7x9_M6"/>
      <sheetName val="3cl_7x9_M6"/>
      <sheetName val="4cl_7x9_M6"/>
      <sheetName val="1cl_7x9_O6"/>
      <sheetName val="2cl_7x9_O6"/>
      <sheetName val="2cl_7x9_O_sphere6"/>
      <sheetName val="3cl_7x9_O6"/>
      <sheetName val="science_lab6"/>
      <sheetName val="Typhoon_Resistance_2CL6"/>
      <sheetName val="DECS_2cl_OMS_(2)5"/>
      <sheetName val="COP2_okiot_tabuac_bcps(100)5"/>
      <sheetName val="DECS_2cl_OMS_(2)3"/>
      <sheetName val="COP2_okiot_tabuac_bcps(100)3"/>
      <sheetName val="DECS_2cl_OMS_(2)1"/>
      <sheetName val="COP2_okiot_tabuac_bcps(100)1"/>
      <sheetName val="DECS_2cl_OMS_(2)2"/>
      <sheetName val="COP2_okiot_tabuac_bcps(100)2"/>
      <sheetName val="DECS_2cl_OMS_(2)4"/>
      <sheetName val="COP2_okiot_tabuac_bcps(100)4"/>
      <sheetName val="1cl_7x9_modified_wo_ceiling_18"/>
      <sheetName val="pow_(final)16"/>
      <sheetName val="2cl_7x9_modified16"/>
      <sheetName val="1cl_7x9_Ramon16"/>
      <sheetName val="1cl_7x7_modified16"/>
      <sheetName val="2cl_7x7_modified16"/>
      <sheetName val="1cl_7x9_modified16"/>
      <sheetName val="3cl_7x9_modified16"/>
      <sheetName val="2sty4cl_16"/>
      <sheetName val="2sty6cl_16"/>
      <sheetName val="2sty8cl_16"/>
      <sheetName val="h_e_16"/>
      <sheetName val="cr_attached16"/>
      <sheetName val="cr_detached16"/>
      <sheetName val="rc_septic_vault16"/>
      <sheetName val="chb_septic_vault16"/>
      <sheetName val="1cl_(2)16"/>
      <sheetName val="PROGRAM_of_WORK16"/>
      <sheetName val="1cl_7x7_M16"/>
      <sheetName val="repair_det_est7"/>
      <sheetName val="program_of_works7"/>
      <sheetName val="2cl_7x7_M7"/>
      <sheetName val="3cl_7x7_M7"/>
      <sheetName val="1cl_7x9_M7"/>
      <sheetName val="2cl_7x9_M7"/>
      <sheetName val="3cl_7x9_M7"/>
      <sheetName val="4cl_7x9_M7"/>
      <sheetName val="1cl_7x9_O7"/>
      <sheetName val="2cl_7x9_O7"/>
      <sheetName val="2cl_7x9_O_sphere7"/>
      <sheetName val="3cl_7x9_O7"/>
      <sheetName val="science_lab7"/>
      <sheetName val="Typhoon_Resistance_2CL7"/>
      <sheetName val="1cl_7x9_modified_wo_ceiling_20"/>
      <sheetName val="pow_(final)18"/>
      <sheetName val="2cl_7x9_modified18"/>
      <sheetName val="1cl_7x9_Ramon18"/>
      <sheetName val="1cl_7x7_modified18"/>
      <sheetName val="2cl_7x7_modified18"/>
      <sheetName val="1cl_7x9_modified18"/>
      <sheetName val="3cl_7x9_modified18"/>
      <sheetName val="2sty4cl_18"/>
      <sheetName val="2sty6cl_18"/>
      <sheetName val="2sty8cl_18"/>
      <sheetName val="h_e_18"/>
      <sheetName val="cr_attached18"/>
      <sheetName val="cr_detached18"/>
      <sheetName val="rc_septic_vault18"/>
      <sheetName val="chb_septic_vault18"/>
      <sheetName val="1cl_(2)18"/>
      <sheetName val="PROGRAM_of_WORK18"/>
      <sheetName val="1cl_7x7_M18"/>
      <sheetName val="repair_det_est9"/>
      <sheetName val="program_of_works9"/>
      <sheetName val="2cl_7x7_M9"/>
      <sheetName val="3cl_7x7_M9"/>
      <sheetName val="1cl_7x9_M9"/>
      <sheetName val="2cl_7x9_M9"/>
      <sheetName val="3cl_7x9_M9"/>
      <sheetName val="4cl_7x9_M9"/>
      <sheetName val="1cl_7x9_O9"/>
      <sheetName val="2cl_7x9_O9"/>
      <sheetName val="2cl_7x9_O_sphere9"/>
      <sheetName val="3cl_7x9_O9"/>
      <sheetName val="science_lab9"/>
      <sheetName val="Typhoon_Resistance_2CL9"/>
      <sheetName val="1cl_7x9_modified_wo_ceiling_22"/>
      <sheetName val="pow_(final)20"/>
      <sheetName val="2cl_7x9_modified20"/>
      <sheetName val="1cl_7x9_Ramon20"/>
      <sheetName val="1cl_7x7_modified20"/>
      <sheetName val="2cl_7x7_modified20"/>
      <sheetName val="1cl_7x9_modified20"/>
      <sheetName val="3cl_7x9_modified20"/>
      <sheetName val="2sty4cl_20"/>
      <sheetName val="2sty6cl_20"/>
      <sheetName val="2sty8cl_20"/>
      <sheetName val="h_e_20"/>
      <sheetName val="cr_attached20"/>
      <sheetName val="cr_detached20"/>
      <sheetName val="rc_septic_vault20"/>
      <sheetName val="chb_septic_vault20"/>
      <sheetName val="1cl_(2)20"/>
      <sheetName val="PROGRAM_of_WORK20"/>
      <sheetName val="1cl_7x7_M20"/>
      <sheetName val="repair_det_est11"/>
      <sheetName val="program_of_works11"/>
      <sheetName val="2cl_7x7_M11"/>
      <sheetName val="3cl_7x7_M11"/>
      <sheetName val="1cl_7x9_M11"/>
      <sheetName val="2cl_7x9_M11"/>
      <sheetName val="3cl_7x9_M11"/>
      <sheetName val="4cl_7x9_M11"/>
      <sheetName val="1cl_7x9_O11"/>
      <sheetName val="2cl_7x9_O11"/>
      <sheetName val="2cl_7x9_O_sphere11"/>
      <sheetName val="3cl_7x9_O11"/>
      <sheetName val="science_lab11"/>
      <sheetName val="Typhoon_Resistance_2CL11"/>
      <sheetName val="1cl_7x9_modified_wo_ceiling_21"/>
      <sheetName val="pow_(final)19"/>
      <sheetName val="2cl_7x9_modified19"/>
      <sheetName val="1cl_7x9_Ramon19"/>
      <sheetName val="1cl_7x7_modified19"/>
      <sheetName val="2cl_7x7_modified19"/>
      <sheetName val="1cl_7x9_modified19"/>
      <sheetName val="3cl_7x9_modified19"/>
      <sheetName val="2sty4cl_19"/>
      <sheetName val="2sty6cl_19"/>
      <sheetName val="2sty8cl_19"/>
      <sheetName val="h_e_19"/>
      <sheetName val="cr_attached19"/>
      <sheetName val="cr_detached19"/>
      <sheetName val="rc_septic_vault19"/>
      <sheetName val="chb_septic_vault19"/>
      <sheetName val="1cl_(2)19"/>
      <sheetName val="PROGRAM_of_WORK19"/>
      <sheetName val="1cl_7x7_M19"/>
      <sheetName val="repair_det_est10"/>
      <sheetName val="program_of_works10"/>
      <sheetName val="2cl_7x7_M10"/>
      <sheetName val="3cl_7x7_M10"/>
      <sheetName val="1cl_7x9_M10"/>
      <sheetName val="2cl_7x9_M10"/>
      <sheetName val="3cl_7x9_M10"/>
      <sheetName val="4cl_7x9_M10"/>
      <sheetName val="1cl_7x9_O10"/>
      <sheetName val="2cl_7x9_O10"/>
      <sheetName val="2cl_7x9_O_sphere10"/>
      <sheetName val="3cl_7x9_O10"/>
      <sheetName val="science_lab10"/>
      <sheetName val="Typhoon_Resistance_2CL10"/>
      <sheetName val="Detailed_Estimate1"/>
      <sheetName val="unit_weight_of_angle_bars1"/>
      <sheetName val="unit_weight_of_purlins1"/>
      <sheetName val="NEWCON_2017_(CL)1"/>
      <sheetName val="BEFF_20161"/>
      <sheetName val="Account_Type1"/>
      <sheetName val="Source_of_data"/>
      <sheetName val="rc ceptic vault"/>
      <sheetName val="Costs and Types"/>
      <sheetName val="GRAND SUM"/>
      <sheetName val="Summary Conf Rm"/>
      <sheetName val="DET CONF RM"/>
    </sheetNames>
    <sheetDataSet>
      <sheetData sheetId="0">
        <row r="1">
          <cell r="A1" t="str">
            <v>Unit Cost Of Labor &amp; Materials as of March 1999</v>
          </cell>
        </row>
      </sheetData>
      <sheetData sheetId="1">
        <row r="1">
          <cell r="A1" t="str">
            <v>Unit Cost Of Labor &amp; Materials as of March 1999</v>
          </cell>
        </row>
      </sheetData>
      <sheetData sheetId="2">
        <row r="1">
          <cell r="A1" t="str">
            <v>Unit Cost Of Labor &amp; Materials as of March 1999</v>
          </cell>
        </row>
      </sheetData>
      <sheetData sheetId="3">
        <row r="1">
          <cell r="A1" t="str">
            <v>Unit Cost Of Labor &amp; Materials as of March 1999</v>
          </cell>
        </row>
      </sheetData>
      <sheetData sheetId="4" refreshError="1">
        <row r="1">
          <cell r="A1" t="str">
            <v>Unit Cost Of Labor &amp; Materials as of March 1999</v>
          </cell>
          <cell r="B1">
            <v>0</v>
          </cell>
          <cell r="C1">
            <v>0</v>
          </cell>
          <cell r="D1">
            <v>0</v>
          </cell>
          <cell r="E1">
            <v>0</v>
          </cell>
          <cell r="F1">
            <v>0</v>
          </cell>
          <cell r="G1">
            <v>0</v>
          </cell>
          <cell r="H1">
            <v>0</v>
          </cell>
          <cell r="I1">
            <v>0</v>
          </cell>
          <cell r="J1">
            <v>0</v>
          </cell>
          <cell r="K1">
            <v>0</v>
          </cell>
        </row>
        <row r="2">
          <cell r="J2">
            <v>0</v>
          </cell>
          <cell r="L2">
            <v>0</v>
          </cell>
          <cell r="M2">
            <v>0</v>
          </cell>
        </row>
        <row r="3">
          <cell r="A3" t="str">
            <v>ItemNo.</v>
          </cell>
          <cell r="B3" t="str">
            <v>Item Description</v>
          </cell>
          <cell r="C3" t="str">
            <v>Unit</v>
          </cell>
          <cell r="D3" t="str">
            <v>Material</v>
          </cell>
          <cell r="E3" t="str">
            <v>Labor</v>
          </cell>
          <cell r="F3" t="str">
            <v>Material</v>
          </cell>
          <cell r="G3" t="str">
            <v>Labor</v>
          </cell>
          <cell r="H3" t="str">
            <v>Material</v>
          </cell>
          <cell r="I3" t="str">
            <v>Labor</v>
          </cell>
          <cell r="J3" t="str">
            <v>Man Hour per Unit Listed</v>
          </cell>
          <cell r="K3" t="str">
            <v>Peso Rate per Hour</v>
          </cell>
          <cell r="L3" t="str">
            <v>Carpenter/Mason/Steelman/Tinsmith</v>
          </cell>
          <cell r="M3" t="str">
            <v>Welder</v>
          </cell>
          <cell r="N3" t="str">
            <v>Labor/Helper</v>
          </cell>
        </row>
        <row r="4">
          <cell r="A4">
            <v>0</v>
          </cell>
          <cell r="B4">
            <v>0</v>
          </cell>
          <cell r="C4">
            <v>0</v>
          </cell>
          <cell r="D4" t="str">
            <v>Unit Cost</v>
          </cell>
          <cell r="E4">
            <v>0</v>
          </cell>
          <cell r="F4" t="str">
            <v>Unit Cost</v>
          </cell>
          <cell r="G4">
            <v>0</v>
          </cell>
          <cell r="H4" t="str">
            <v>Unit Cost (unfactored)</v>
          </cell>
          <cell r="I4">
            <v>0</v>
          </cell>
          <cell r="J4">
            <v>0</v>
          </cell>
          <cell r="K4">
            <v>0</v>
          </cell>
          <cell r="L4">
            <v>0</v>
          </cell>
          <cell r="M4">
            <v>0</v>
          </cell>
          <cell r="N4">
            <v>0</v>
          </cell>
        </row>
        <row r="5">
          <cell r="A5">
            <v>1</v>
          </cell>
          <cell r="B5" t="str">
            <v>Aggregates</v>
          </cell>
          <cell r="C5">
            <v>0</v>
          </cell>
          <cell r="D5">
            <v>0</v>
          </cell>
          <cell r="E5">
            <v>0</v>
          </cell>
          <cell r="F5">
            <v>0</v>
          </cell>
          <cell r="G5">
            <v>0</v>
          </cell>
          <cell r="H5">
            <v>0</v>
          </cell>
          <cell r="I5">
            <v>0</v>
          </cell>
          <cell r="J5">
            <v>0</v>
          </cell>
          <cell r="K5">
            <v>0</v>
          </cell>
          <cell r="L5">
            <v>300</v>
          </cell>
          <cell r="M5">
            <v>350</v>
          </cell>
          <cell r="N5">
            <v>200</v>
          </cell>
        </row>
        <row r="6">
          <cell r="A6" t="str">
            <v>1a</v>
          </cell>
          <cell r="B6" t="str">
            <v>Excavation (manual), common earth</v>
          </cell>
          <cell r="C6" t="str">
            <v>cu. m.</v>
          </cell>
          <cell r="D6">
            <v>0</v>
          </cell>
          <cell r="E6">
            <v>185.4</v>
          </cell>
          <cell r="F6">
            <v>0</v>
          </cell>
          <cell r="G6">
            <v>180</v>
          </cell>
          <cell r="H6">
            <v>0</v>
          </cell>
          <cell r="I6">
            <v>180</v>
          </cell>
          <cell r="J6">
            <v>6</v>
          </cell>
          <cell r="K6">
            <v>25</v>
          </cell>
          <cell r="L6">
            <v>0</v>
          </cell>
          <cell r="M6">
            <v>0</v>
          </cell>
          <cell r="N6">
            <v>0</v>
          </cell>
          <cell r="O6">
            <v>0</v>
          </cell>
          <cell r="P6">
            <v>0</v>
          </cell>
          <cell r="Q6">
            <v>0</v>
          </cell>
          <cell r="R6">
            <v>0</v>
          </cell>
        </row>
        <row r="7">
          <cell r="A7" t="str">
            <v>1b</v>
          </cell>
          <cell r="B7" t="str">
            <v>Excavation (manual), rock</v>
          </cell>
          <cell r="C7" t="str">
            <v>cu. m.</v>
          </cell>
          <cell r="D7">
            <v>0</v>
          </cell>
          <cell r="E7">
            <v>609.87330000000009</v>
          </cell>
          <cell r="F7">
            <v>0</v>
          </cell>
          <cell r="G7">
            <v>592.11</v>
          </cell>
          <cell r="H7">
            <v>0</v>
          </cell>
          <cell r="I7">
            <v>18.440000000000001</v>
          </cell>
          <cell r="J7">
            <v>3.65</v>
          </cell>
          <cell r="K7">
            <v>25</v>
          </cell>
          <cell r="L7">
            <v>0</v>
          </cell>
          <cell r="M7">
            <v>0</v>
          </cell>
          <cell r="N7">
            <v>0</v>
          </cell>
          <cell r="O7">
            <v>0</v>
          </cell>
          <cell r="P7">
            <v>0</v>
          </cell>
          <cell r="Q7">
            <v>0</v>
          </cell>
          <cell r="R7">
            <v>0</v>
          </cell>
        </row>
        <row r="8">
          <cell r="A8" t="str">
            <v>1c</v>
          </cell>
          <cell r="B8" t="str">
            <v>Excavation (machine)</v>
          </cell>
          <cell r="C8" t="str">
            <v>cu. m.</v>
          </cell>
          <cell r="D8">
            <v>0</v>
          </cell>
          <cell r="E8">
            <v>618</v>
          </cell>
          <cell r="F8">
            <v>120</v>
          </cell>
          <cell r="G8">
            <v>600</v>
          </cell>
          <cell r="H8">
            <v>120</v>
          </cell>
          <cell r="I8">
            <v>0</v>
          </cell>
          <cell r="J8">
            <v>0</v>
          </cell>
          <cell r="K8">
            <v>0</v>
          </cell>
          <cell r="L8">
            <v>0</v>
          </cell>
          <cell r="M8">
            <v>0</v>
          </cell>
          <cell r="N8">
            <v>0</v>
          </cell>
          <cell r="O8">
            <v>0</v>
          </cell>
          <cell r="P8">
            <v>0</v>
          </cell>
          <cell r="Q8">
            <v>0</v>
          </cell>
          <cell r="R8">
            <v>0</v>
          </cell>
        </row>
        <row r="9">
          <cell r="A9" t="str">
            <v>1d</v>
          </cell>
          <cell r="B9" t="str">
            <v>Backfilling, common earth</v>
          </cell>
          <cell r="C9" t="str">
            <v>cu. m.</v>
          </cell>
          <cell r="D9">
            <v>0</v>
          </cell>
          <cell r="E9">
            <v>18.993200000000002</v>
          </cell>
          <cell r="F9">
            <v>0</v>
          </cell>
          <cell r="G9">
            <v>18.440000000000001</v>
          </cell>
          <cell r="H9">
            <v>0</v>
          </cell>
          <cell r="I9">
            <v>0</v>
          </cell>
          <cell r="J9">
            <v>0</v>
          </cell>
          <cell r="K9">
            <v>0</v>
          </cell>
          <cell r="L9">
            <v>0</v>
          </cell>
          <cell r="M9">
            <v>0</v>
          </cell>
          <cell r="N9">
            <v>0</v>
          </cell>
          <cell r="O9">
            <v>0</v>
          </cell>
          <cell r="P9">
            <v>0</v>
          </cell>
          <cell r="Q9">
            <v>757.14285714285711</v>
          </cell>
          <cell r="R9">
            <v>0</v>
          </cell>
        </row>
        <row r="10">
          <cell r="A10" t="str">
            <v>1e</v>
          </cell>
          <cell r="B10" t="str">
            <v>Backfilling, gravel fill</v>
          </cell>
          <cell r="C10" t="str">
            <v>cu. m.</v>
          </cell>
          <cell r="D10">
            <v>0</v>
          </cell>
          <cell r="E10">
            <v>115.875</v>
          </cell>
          <cell r="F10">
            <v>0</v>
          </cell>
          <cell r="G10">
            <v>112.5</v>
          </cell>
          <cell r="H10">
            <v>0</v>
          </cell>
          <cell r="I10">
            <v>10</v>
          </cell>
          <cell r="J10">
            <v>0.5</v>
          </cell>
          <cell r="K10">
            <v>25</v>
          </cell>
          <cell r="L10">
            <v>0</v>
          </cell>
          <cell r="M10">
            <v>0</v>
          </cell>
          <cell r="N10">
            <v>0</v>
          </cell>
          <cell r="O10">
            <v>0</v>
          </cell>
          <cell r="P10">
            <v>0</v>
          </cell>
          <cell r="Q10">
            <v>15</v>
          </cell>
          <cell r="R10">
            <v>0</v>
          </cell>
        </row>
        <row r="11">
          <cell r="A11" t="str">
            <v>1f</v>
          </cell>
          <cell r="B11" t="str">
            <v>Backfilling, escombro</v>
          </cell>
          <cell r="C11" t="str">
            <v>cu. m.</v>
          </cell>
          <cell r="D11">
            <v>0</v>
          </cell>
          <cell r="E11">
            <v>4.8513000000000002</v>
          </cell>
          <cell r="F11">
            <v>0</v>
          </cell>
          <cell r="G11">
            <v>4.71</v>
          </cell>
          <cell r="H11">
            <v>0</v>
          </cell>
          <cell r="I11">
            <v>10</v>
          </cell>
          <cell r="J11">
            <v>0.5</v>
          </cell>
          <cell r="K11">
            <v>25</v>
          </cell>
          <cell r="L11">
            <v>0</v>
          </cell>
          <cell r="M11">
            <v>0</v>
          </cell>
          <cell r="N11">
            <v>0</v>
          </cell>
          <cell r="O11">
            <v>0</v>
          </cell>
          <cell r="P11">
            <v>0</v>
          </cell>
          <cell r="Q11">
            <v>150</v>
          </cell>
          <cell r="R11">
            <v>0</v>
          </cell>
        </row>
        <row r="12">
          <cell r="A12" t="str">
            <v>1g</v>
          </cell>
          <cell r="B12" t="str">
            <v>Compaction (mechanical)</v>
          </cell>
          <cell r="C12" t="str">
            <v>cu. m.</v>
          </cell>
          <cell r="D12">
            <v>0</v>
          </cell>
          <cell r="E12">
            <v>20.435200000000002</v>
          </cell>
          <cell r="F12">
            <v>0</v>
          </cell>
          <cell r="G12">
            <v>19.84</v>
          </cell>
          <cell r="H12">
            <v>0</v>
          </cell>
          <cell r="I12">
            <v>0</v>
          </cell>
          <cell r="J12">
            <v>0</v>
          </cell>
          <cell r="K12">
            <v>0</v>
          </cell>
          <cell r="L12">
            <v>0</v>
          </cell>
          <cell r="M12">
            <v>0</v>
          </cell>
          <cell r="N12">
            <v>0</v>
          </cell>
          <cell r="O12">
            <v>0</v>
          </cell>
          <cell r="P12">
            <v>0</v>
          </cell>
          <cell r="Q12">
            <v>0</v>
          </cell>
          <cell r="R12">
            <v>0</v>
          </cell>
        </row>
        <row r="13">
          <cell r="A13" t="str">
            <v>1h</v>
          </cell>
          <cell r="B13" t="str">
            <v>Disposal of soil</v>
          </cell>
          <cell r="C13" t="str">
            <v>cu. m.</v>
          </cell>
          <cell r="D13">
            <v>0</v>
          </cell>
          <cell r="E13">
            <v>39.284199999999998</v>
          </cell>
          <cell r="F13">
            <v>180</v>
          </cell>
          <cell r="G13">
            <v>38.14</v>
          </cell>
          <cell r="H13">
            <v>110</v>
          </cell>
          <cell r="I13">
            <v>0</v>
          </cell>
          <cell r="J13">
            <v>0</v>
          </cell>
          <cell r="K13">
            <v>0</v>
          </cell>
          <cell r="L13">
            <v>0</v>
          </cell>
          <cell r="M13">
            <v>0</v>
          </cell>
          <cell r="N13">
            <v>0</v>
          </cell>
          <cell r="O13">
            <v>0</v>
          </cell>
          <cell r="P13">
            <v>0</v>
          </cell>
          <cell r="Q13">
            <v>225</v>
          </cell>
          <cell r="R13">
            <v>0</v>
          </cell>
        </row>
        <row r="14">
          <cell r="A14" t="str">
            <v>1i</v>
          </cell>
          <cell r="B14" t="str">
            <v>Hauling of soil</v>
          </cell>
          <cell r="C14" t="str">
            <v>cu. m.</v>
          </cell>
          <cell r="D14">
            <v>0</v>
          </cell>
          <cell r="E14">
            <v>23.175000000000001</v>
          </cell>
          <cell r="F14">
            <v>600</v>
          </cell>
          <cell r="G14">
            <v>22.5</v>
          </cell>
          <cell r="H14">
            <v>550</v>
          </cell>
          <cell r="I14">
            <v>0</v>
          </cell>
          <cell r="J14">
            <v>0</v>
          </cell>
          <cell r="K14">
            <v>0</v>
          </cell>
          <cell r="L14">
            <v>0</v>
          </cell>
          <cell r="M14">
            <v>0</v>
          </cell>
          <cell r="N14">
            <v>0</v>
          </cell>
          <cell r="O14">
            <v>0</v>
          </cell>
          <cell r="P14">
            <v>0</v>
          </cell>
          <cell r="Q14">
            <v>1573.3333333333335</v>
          </cell>
          <cell r="R14">
            <v>0</v>
          </cell>
        </row>
        <row r="15">
          <cell r="A15">
            <v>1.01</v>
          </cell>
          <cell r="B15" t="str">
            <v>3/4" Crushed Gravel</v>
          </cell>
          <cell r="C15" t="str">
            <v>cu. m.</v>
          </cell>
          <cell r="D15">
            <v>577.5</v>
          </cell>
          <cell r="E15">
            <v>0</v>
          </cell>
          <cell r="F15">
            <v>550</v>
          </cell>
          <cell r="G15">
            <v>0</v>
          </cell>
          <cell r="H15">
            <v>350</v>
          </cell>
          <cell r="I15">
            <v>0</v>
          </cell>
          <cell r="J15">
            <v>0</v>
          </cell>
          <cell r="K15">
            <v>0</v>
          </cell>
          <cell r="L15">
            <v>0</v>
          </cell>
          <cell r="M15">
            <v>0</v>
          </cell>
          <cell r="N15">
            <v>0</v>
          </cell>
          <cell r="O15">
            <v>0</v>
          </cell>
          <cell r="P15">
            <v>0</v>
          </cell>
          <cell r="Q15">
            <v>1091.6666666666665</v>
          </cell>
          <cell r="R15">
            <v>0</v>
          </cell>
        </row>
        <row r="16">
          <cell r="A16">
            <v>1.02</v>
          </cell>
          <cell r="B16" t="str">
            <v>3/8" Crushed Gravel</v>
          </cell>
          <cell r="C16" t="str">
            <v>cu. m.</v>
          </cell>
          <cell r="D16">
            <v>525</v>
          </cell>
          <cell r="E16">
            <v>0</v>
          </cell>
          <cell r="F16">
            <v>500</v>
          </cell>
          <cell r="G16">
            <v>360.25</v>
          </cell>
          <cell r="H16">
            <v>0</v>
          </cell>
          <cell r="I16">
            <v>362.9</v>
          </cell>
          <cell r="J16">
            <v>14.41</v>
          </cell>
          <cell r="K16">
            <v>25</v>
          </cell>
          <cell r="L16">
            <v>0</v>
          </cell>
          <cell r="M16">
            <v>0</v>
          </cell>
          <cell r="N16">
            <v>0</v>
          </cell>
          <cell r="O16">
            <v>0</v>
          </cell>
          <cell r="P16">
            <v>0</v>
          </cell>
          <cell r="Q16">
            <v>0</v>
          </cell>
          <cell r="R16">
            <v>0</v>
          </cell>
        </row>
        <row r="17">
          <cell r="A17">
            <v>1.03</v>
          </cell>
          <cell r="B17" t="str">
            <v>G-1 Crushed Gravel</v>
          </cell>
          <cell r="C17" t="str">
            <v>cu. m.</v>
          </cell>
          <cell r="D17">
            <v>577.5</v>
          </cell>
          <cell r="E17">
            <v>0</v>
          </cell>
          <cell r="F17">
            <v>550</v>
          </cell>
          <cell r="G17">
            <v>0</v>
          </cell>
          <cell r="H17">
            <v>550</v>
          </cell>
          <cell r="I17">
            <v>0</v>
          </cell>
          <cell r="J17">
            <v>0</v>
          </cell>
          <cell r="K17">
            <v>0</v>
          </cell>
          <cell r="L17">
            <v>0</v>
          </cell>
          <cell r="M17">
            <v>0</v>
          </cell>
          <cell r="N17">
            <v>0</v>
          </cell>
          <cell r="O17">
            <v>0</v>
          </cell>
          <cell r="P17">
            <v>0</v>
          </cell>
          <cell r="Q17">
            <v>757.14285714285711</v>
          </cell>
          <cell r="R17">
            <v>0</v>
          </cell>
        </row>
        <row r="18">
          <cell r="A18">
            <v>1.04</v>
          </cell>
          <cell r="B18" t="str">
            <v>Lastillas</v>
          </cell>
          <cell r="C18" t="str">
            <v>cu. m.</v>
          </cell>
          <cell r="D18">
            <v>294</v>
          </cell>
          <cell r="E18">
            <v>0</v>
          </cell>
          <cell r="F18">
            <v>280</v>
          </cell>
          <cell r="G18">
            <v>0</v>
          </cell>
          <cell r="H18">
            <v>0</v>
          </cell>
          <cell r="I18">
            <v>0</v>
          </cell>
          <cell r="J18">
            <v>0</v>
          </cell>
          <cell r="K18">
            <v>0</v>
          </cell>
          <cell r="L18" t="str">
            <v/>
          </cell>
          <cell r="M18">
            <v>0</v>
          </cell>
          <cell r="N18">
            <v>0</v>
          </cell>
          <cell r="O18">
            <v>0</v>
          </cell>
          <cell r="P18">
            <v>0</v>
          </cell>
          <cell r="Q18">
            <v>0</v>
          </cell>
          <cell r="R18">
            <v>0</v>
          </cell>
        </row>
        <row r="19">
          <cell r="A19">
            <v>1.05</v>
          </cell>
          <cell r="B19" t="str">
            <v>Washed Sand</v>
          </cell>
          <cell r="C19" t="str">
            <v>cu. m.</v>
          </cell>
          <cell r="D19">
            <v>367.5</v>
          </cell>
          <cell r="E19">
            <v>0</v>
          </cell>
          <cell r="F19">
            <v>350</v>
          </cell>
          <cell r="G19">
            <v>0</v>
          </cell>
          <cell r="H19">
            <v>0</v>
          </cell>
          <cell r="I19">
            <v>448.75</v>
          </cell>
          <cell r="J19">
            <v>0</v>
          </cell>
          <cell r="K19">
            <v>0</v>
          </cell>
          <cell r="L19">
            <v>0</v>
          </cell>
          <cell r="M19">
            <v>0</v>
          </cell>
          <cell r="N19">
            <v>0</v>
          </cell>
          <cell r="O19">
            <v>0</v>
          </cell>
          <cell r="P19">
            <v>0</v>
          </cell>
          <cell r="Q19">
            <v>38.14593684318298</v>
          </cell>
          <cell r="R19">
            <v>0</v>
          </cell>
        </row>
        <row r="20">
          <cell r="A20">
            <v>1.06</v>
          </cell>
          <cell r="B20" t="str">
            <v>White Sand (Ordinary)</v>
          </cell>
          <cell r="C20" t="str">
            <v>cu. m.</v>
          </cell>
          <cell r="D20">
            <v>367.5</v>
          </cell>
          <cell r="E20">
            <v>0</v>
          </cell>
          <cell r="F20">
            <v>350</v>
          </cell>
          <cell r="G20">
            <v>0</v>
          </cell>
          <cell r="H20">
            <v>0</v>
          </cell>
          <cell r="I20">
            <v>448.75</v>
          </cell>
          <cell r="J20">
            <v>0</v>
          </cell>
          <cell r="K20">
            <v>0</v>
          </cell>
          <cell r="L20">
            <v>0</v>
          </cell>
          <cell r="M20">
            <v>0</v>
          </cell>
          <cell r="N20">
            <v>0</v>
          </cell>
          <cell r="O20">
            <v>0</v>
          </cell>
          <cell r="P20">
            <v>0</v>
          </cell>
          <cell r="Q20">
            <v>60</v>
          </cell>
          <cell r="R20">
            <v>0</v>
          </cell>
        </row>
        <row r="21">
          <cell r="A21">
            <v>1.07</v>
          </cell>
          <cell r="B21" t="str">
            <v>Select Fill</v>
          </cell>
          <cell r="C21" t="str">
            <v>cu. m.</v>
          </cell>
          <cell r="D21">
            <v>126</v>
          </cell>
          <cell r="E21">
            <v>0</v>
          </cell>
          <cell r="F21">
            <v>120</v>
          </cell>
          <cell r="G21" t="str">
            <v/>
          </cell>
          <cell r="H21">
            <v>0</v>
          </cell>
          <cell r="I21">
            <v>448.75</v>
          </cell>
          <cell r="J21">
            <v>0</v>
          </cell>
          <cell r="K21">
            <v>0</v>
          </cell>
          <cell r="L21">
            <v>0</v>
          </cell>
          <cell r="M21">
            <v>0</v>
          </cell>
          <cell r="N21">
            <v>0</v>
          </cell>
          <cell r="O21">
            <v>0</v>
          </cell>
          <cell r="P21">
            <v>0</v>
          </cell>
          <cell r="Q21">
            <v>1750</v>
          </cell>
          <cell r="R21">
            <v>0</v>
          </cell>
        </row>
        <row r="22">
          <cell r="A22">
            <v>2</v>
          </cell>
          <cell r="B22" t="str">
            <v>Asphaltic Products</v>
          </cell>
          <cell r="C22">
            <v>0</v>
          </cell>
          <cell r="D22">
            <v>0</v>
          </cell>
          <cell r="E22">
            <v>0</v>
          </cell>
          <cell r="F22">
            <v>0</v>
          </cell>
          <cell r="G22">
            <v>0</v>
          </cell>
          <cell r="H22">
            <v>0</v>
          </cell>
          <cell r="I22">
            <v>0</v>
          </cell>
          <cell r="J22">
            <v>0</v>
          </cell>
          <cell r="K22">
            <v>0</v>
          </cell>
          <cell r="L22" t="str">
            <v/>
          </cell>
          <cell r="M22">
            <v>0</v>
          </cell>
          <cell r="N22">
            <v>0</v>
          </cell>
          <cell r="O22">
            <v>0</v>
          </cell>
          <cell r="P22">
            <v>0</v>
          </cell>
          <cell r="Q22">
            <v>0</v>
          </cell>
          <cell r="R22">
            <v>0</v>
          </cell>
        </row>
        <row r="23">
          <cell r="A23">
            <v>3</v>
          </cell>
          <cell r="B23" t="str">
            <v>Cement</v>
          </cell>
          <cell r="C23" t="str">
            <v>bd.ft</v>
          </cell>
          <cell r="D23">
            <v>0</v>
          </cell>
          <cell r="E23">
            <v>0</v>
          </cell>
          <cell r="F23">
            <v>7</v>
          </cell>
          <cell r="G23">
            <v>0</v>
          </cell>
          <cell r="H23">
            <v>250</v>
          </cell>
          <cell r="I23">
            <v>0</v>
          </cell>
          <cell r="J23">
            <v>0</v>
          </cell>
          <cell r="K23">
            <v>0</v>
          </cell>
          <cell r="L23">
            <v>0</v>
          </cell>
          <cell r="M23">
            <v>0</v>
          </cell>
          <cell r="N23">
            <v>0</v>
          </cell>
          <cell r="O23">
            <v>0</v>
          </cell>
          <cell r="P23">
            <v>0</v>
          </cell>
          <cell r="Q23">
            <v>18</v>
          </cell>
          <cell r="R23">
            <v>0</v>
          </cell>
        </row>
        <row r="24">
          <cell r="A24">
            <v>3.01</v>
          </cell>
          <cell r="B24" t="str">
            <v>Colored Cement</v>
          </cell>
          <cell r="C24" t="str">
            <v>kg.</v>
          </cell>
          <cell r="D24">
            <v>28.35</v>
          </cell>
          <cell r="E24">
            <v>0</v>
          </cell>
          <cell r="F24">
            <v>27</v>
          </cell>
          <cell r="G24" t="str">
            <v/>
          </cell>
          <cell r="H24">
            <v>250</v>
          </cell>
          <cell r="I24">
            <v>0</v>
          </cell>
          <cell r="J24">
            <v>0</v>
          </cell>
          <cell r="K24">
            <v>0</v>
          </cell>
          <cell r="L24">
            <v>0</v>
          </cell>
          <cell r="M24">
            <v>0</v>
          </cell>
          <cell r="N24">
            <v>0</v>
          </cell>
          <cell r="O24">
            <v>0</v>
          </cell>
          <cell r="P24">
            <v>0</v>
          </cell>
          <cell r="Q24">
            <v>310</v>
          </cell>
          <cell r="R24">
            <v>0</v>
          </cell>
        </row>
        <row r="25">
          <cell r="A25">
            <v>3.02</v>
          </cell>
          <cell r="B25" t="str">
            <v>Portland Type 1, 40-kg/bag</v>
          </cell>
          <cell r="C25" t="str">
            <v>bag</v>
          </cell>
          <cell r="D25">
            <v>115.5</v>
          </cell>
          <cell r="E25">
            <v>0</v>
          </cell>
          <cell r="F25">
            <v>110</v>
          </cell>
          <cell r="G25">
            <v>0</v>
          </cell>
          <cell r="H25">
            <v>450</v>
          </cell>
          <cell r="I25">
            <v>0</v>
          </cell>
          <cell r="J25">
            <v>0</v>
          </cell>
          <cell r="K25">
            <v>0</v>
          </cell>
          <cell r="L25">
            <v>0</v>
          </cell>
          <cell r="M25">
            <v>0</v>
          </cell>
          <cell r="N25">
            <v>0</v>
          </cell>
          <cell r="O25">
            <v>0</v>
          </cell>
          <cell r="P25">
            <v>0</v>
          </cell>
          <cell r="Q25">
            <v>570</v>
          </cell>
          <cell r="R25">
            <v>0</v>
          </cell>
        </row>
        <row r="26">
          <cell r="A26">
            <v>3.03</v>
          </cell>
          <cell r="B26" t="str">
            <v>Pozzolan 40-kg/bag</v>
          </cell>
          <cell r="C26" t="str">
            <v>bag</v>
          </cell>
          <cell r="D26">
            <v>105</v>
          </cell>
          <cell r="E26">
            <v>0</v>
          </cell>
          <cell r="F26">
            <v>100</v>
          </cell>
          <cell r="G26" t="str">
            <v/>
          </cell>
          <cell r="H26">
            <v>250</v>
          </cell>
          <cell r="I26">
            <v>0</v>
          </cell>
          <cell r="J26">
            <v>0</v>
          </cell>
          <cell r="K26">
            <v>0</v>
          </cell>
          <cell r="L26">
            <v>0</v>
          </cell>
          <cell r="M26">
            <v>0</v>
          </cell>
          <cell r="N26">
            <v>0</v>
          </cell>
          <cell r="O26">
            <v>0</v>
          </cell>
          <cell r="P26">
            <v>0</v>
          </cell>
          <cell r="Q26">
            <v>60</v>
          </cell>
          <cell r="R26">
            <v>0</v>
          </cell>
        </row>
        <row r="27">
          <cell r="A27">
            <v>4</v>
          </cell>
          <cell r="B27" t="str">
            <v>Concrete</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row>
        <row r="28">
          <cell r="A28" t="str">
            <v>4a</v>
          </cell>
          <cell r="B28" t="str">
            <v>Concreting of column (exterior)</v>
          </cell>
          <cell r="C28" t="str">
            <v>cu. m.</v>
          </cell>
          <cell r="D28">
            <v>0</v>
          </cell>
          <cell r="E28">
            <v>462.21250000000003</v>
          </cell>
          <cell r="F28">
            <v>0</v>
          </cell>
          <cell r="G28">
            <v>448.75</v>
          </cell>
          <cell r="H28">
            <v>0</v>
          </cell>
          <cell r="I28">
            <v>448.75</v>
          </cell>
          <cell r="J28">
            <v>3.24</v>
          </cell>
          <cell r="K28">
            <v>25</v>
          </cell>
          <cell r="L28" t="str">
            <v/>
          </cell>
          <cell r="M28">
            <v>0</v>
          </cell>
          <cell r="N28">
            <v>0</v>
          </cell>
          <cell r="O28">
            <v>0</v>
          </cell>
          <cell r="P28">
            <v>0</v>
          </cell>
          <cell r="Q28">
            <v>0</v>
          </cell>
          <cell r="R28">
            <v>0</v>
          </cell>
        </row>
        <row r="29">
          <cell r="A29" t="str">
            <v>4b</v>
          </cell>
          <cell r="B29" t="str">
            <v>Concreting of column (interior)</v>
          </cell>
          <cell r="C29" t="str">
            <v>cu. m.</v>
          </cell>
          <cell r="D29">
            <v>0</v>
          </cell>
          <cell r="E29">
            <v>462.21250000000003</v>
          </cell>
          <cell r="F29">
            <v>180</v>
          </cell>
          <cell r="G29">
            <v>448.75</v>
          </cell>
          <cell r="H29">
            <v>110</v>
          </cell>
          <cell r="I29">
            <v>0</v>
          </cell>
          <cell r="J29">
            <v>0</v>
          </cell>
          <cell r="K29">
            <v>0</v>
          </cell>
          <cell r="L29">
            <v>0</v>
          </cell>
          <cell r="M29">
            <v>0</v>
          </cell>
          <cell r="N29">
            <v>0</v>
          </cell>
          <cell r="O29">
            <v>0</v>
          </cell>
          <cell r="P29">
            <v>0</v>
          </cell>
          <cell r="Q29">
            <v>225</v>
          </cell>
          <cell r="R29">
            <v>0</v>
          </cell>
        </row>
        <row r="30">
          <cell r="A30" t="str">
            <v>4c</v>
          </cell>
          <cell r="B30" t="str">
            <v>Concreting of beams/girders</v>
          </cell>
          <cell r="C30" t="str">
            <v>cu. m.</v>
          </cell>
          <cell r="D30">
            <v>0</v>
          </cell>
          <cell r="E30">
            <v>554.65499999999997</v>
          </cell>
          <cell r="F30">
            <v>400</v>
          </cell>
          <cell r="G30">
            <v>538.5</v>
          </cell>
          <cell r="H30">
            <v>350</v>
          </cell>
          <cell r="I30">
            <v>0</v>
          </cell>
          <cell r="J30">
            <v>0</v>
          </cell>
          <cell r="K30">
            <v>0</v>
          </cell>
          <cell r="L30">
            <v>0</v>
          </cell>
          <cell r="M30">
            <v>0</v>
          </cell>
          <cell r="N30">
            <v>0</v>
          </cell>
          <cell r="O30">
            <v>0</v>
          </cell>
          <cell r="P30">
            <v>0</v>
          </cell>
          <cell r="Q30">
            <v>1091.6666666666665</v>
          </cell>
          <cell r="R30">
            <v>0</v>
          </cell>
        </row>
        <row r="31">
          <cell r="A31" t="str">
            <v>4d</v>
          </cell>
          <cell r="B31" t="str">
            <v>Concreting of floor slab (elevated)</v>
          </cell>
          <cell r="C31" t="str">
            <v>cu. m.</v>
          </cell>
          <cell r="D31">
            <v>0</v>
          </cell>
          <cell r="E31">
            <v>116.57540000000002</v>
          </cell>
          <cell r="F31">
            <v>7.5</v>
          </cell>
          <cell r="G31">
            <v>113.18</v>
          </cell>
          <cell r="H31">
            <v>0</v>
          </cell>
          <cell r="I31">
            <v>448.75</v>
          </cell>
          <cell r="J31">
            <v>0</v>
          </cell>
          <cell r="K31">
            <v>0</v>
          </cell>
          <cell r="L31">
            <v>0</v>
          </cell>
          <cell r="M31">
            <v>0</v>
          </cell>
          <cell r="N31">
            <v>0</v>
          </cell>
          <cell r="O31">
            <v>0</v>
          </cell>
          <cell r="P31">
            <v>0</v>
          </cell>
          <cell r="Q31">
            <v>9.5</v>
          </cell>
          <cell r="R31">
            <v>0</v>
          </cell>
        </row>
        <row r="32">
          <cell r="A32" t="str">
            <v>4e</v>
          </cell>
          <cell r="B32" t="str">
            <v>Concreting of floor slab (ground)</v>
          </cell>
          <cell r="C32" t="str">
            <v>cu. m.</v>
          </cell>
          <cell r="D32">
            <v>0</v>
          </cell>
          <cell r="E32">
            <v>72.038200000000003</v>
          </cell>
          <cell r="F32">
            <v>9</v>
          </cell>
          <cell r="G32">
            <v>69.94</v>
          </cell>
          <cell r="H32">
            <v>41</v>
          </cell>
          <cell r="I32">
            <v>0</v>
          </cell>
          <cell r="J32">
            <v>0</v>
          </cell>
          <cell r="K32">
            <v>0</v>
          </cell>
          <cell r="L32">
            <v>0</v>
          </cell>
          <cell r="M32">
            <v>0</v>
          </cell>
          <cell r="N32">
            <v>0</v>
          </cell>
          <cell r="O32">
            <v>0</v>
          </cell>
          <cell r="P32">
            <v>0</v>
          </cell>
          <cell r="Q32">
            <v>12</v>
          </cell>
          <cell r="R32">
            <v>0</v>
          </cell>
        </row>
        <row r="33">
          <cell r="A33" t="str">
            <v>4f</v>
          </cell>
          <cell r="B33" t="str">
            <v>Concreting of footing</v>
          </cell>
          <cell r="C33" t="str">
            <v>cu. m.</v>
          </cell>
          <cell r="D33">
            <v>0</v>
          </cell>
          <cell r="E33">
            <v>117.34790000000001</v>
          </cell>
          <cell r="F33">
            <v>0</v>
          </cell>
          <cell r="G33">
            <v>113.93</v>
          </cell>
          <cell r="H33">
            <v>0</v>
          </cell>
          <cell r="I33">
            <v>448.75</v>
          </cell>
          <cell r="J33">
            <v>0.5625</v>
          </cell>
          <cell r="K33">
            <v>62.5</v>
          </cell>
          <cell r="L33">
            <v>0</v>
          </cell>
          <cell r="M33">
            <v>0</v>
          </cell>
          <cell r="N33">
            <v>0</v>
          </cell>
          <cell r="O33">
            <v>0</v>
          </cell>
          <cell r="P33">
            <v>0</v>
          </cell>
          <cell r="Q33">
            <v>38.14593684318298</v>
          </cell>
          <cell r="R33">
            <v>0</v>
          </cell>
        </row>
        <row r="34">
          <cell r="A34" t="str">
            <v>4g</v>
          </cell>
          <cell r="B34" t="str">
            <v>CHB laying, 4" thick</v>
          </cell>
          <cell r="C34" t="str">
            <v>pc.</v>
          </cell>
          <cell r="D34">
            <v>0</v>
          </cell>
          <cell r="E34">
            <v>2.9561000000000002</v>
          </cell>
          <cell r="F34">
            <v>0</v>
          </cell>
          <cell r="G34">
            <v>2.87</v>
          </cell>
          <cell r="H34">
            <v>0</v>
          </cell>
          <cell r="I34">
            <v>448.75</v>
          </cell>
          <cell r="J34">
            <v>0.5625</v>
          </cell>
          <cell r="K34">
            <v>62.5</v>
          </cell>
          <cell r="L34">
            <v>0</v>
          </cell>
          <cell r="M34">
            <v>0</v>
          </cell>
          <cell r="N34">
            <v>0</v>
          </cell>
          <cell r="O34">
            <v>0</v>
          </cell>
          <cell r="P34">
            <v>0</v>
          </cell>
          <cell r="Q34">
            <v>60</v>
          </cell>
          <cell r="R34">
            <v>0</v>
          </cell>
        </row>
        <row r="35">
          <cell r="A35" t="str">
            <v>4h</v>
          </cell>
          <cell r="B35" t="str">
            <v>CHB laying, 6" thick</v>
          </cell>
          <cell r="C35" t="str">
            <v>pc.</v>
          </cell>
          <cell r="D35">
            <v>0</v>
          </cell>
          <cell r="E35">
            <v>3.5432000000000001</v>
          </cell>
          <cell r="F35">
            <v>30</v>
          </cell>
          <cell r="G35">
            <v>3.44</v>
          </cell>
          <cell r="H35">
            <v>0</v>
          </cell>
          <cell r="I35">
            <v>0</v>
          </cell>
          <cell r="J35">
            <v>0</v>
          </cell>
          <cell r="K35">
            <v>0</v>
          </cell>
          <cell r="L35">
            <v>0</v>
          </cell>
          <cell r="M35">
            <v>0</v>
          </cell>
          <cell r="N35">
            <v>0</v>
          </cell>
          <cell r="O35">
            <v>0</v>
          </cell>
          <cell r="P35">
            <v>0</v>
          </cell>
          <cell r="Q35">
            <v>30</v>
          </cell>
          <cell r="R35">
            <v>0</v>
          </cell>
        </row>
        <row r="36">
          <cell r="A36" t="str">
            <v>4i</v>
          </cell>
          <cell r="B36" t="str">
            <v>Demolition of elevated slab</v>
          </cell>
          <cell r="C36" t="str">
            <v>cu. m.</v>
          </cell>
          <cell r="D36">
            <v>0</v>
          </cell>
          <cell r="E36">
            <v>475.57160000000005</v>
          </cell>
          <cell r="F36">
            <v>30</v>
          </cell>
          <cell r="G36">
            <v>461.72</v>
          </cell>
          <cell r="H36">
            <v>0</v>
          </cell>
          <cell r="I36">
            <v>0</v>
          </cell>
          <cell r="J36">
            <v>0</v>
          </cell>
          <cell r="K36">
            <v>0</v>
          </cell>
          <cell r="L36">
            <v>0</v>
          </cell>
          <cell r="M36">
            <v>0</v>
          </cell>
          <cell r="N36">
            <v>0</v>
          </cell>
          <cell r="O36">
            <v>0</v>
          </cell>
          <cell r="P36">
            <v>0</v>
          </cell>
          <cell r="Q36">
            <v>125</v>
          </cell>
          <cell r="R36">
            <v>0</v>
          </cell>
        </row>
        <row r="37">
          <cell r="A37" t="str">
            <v>4j</v>
          </cell>
          <cell r="B37" t="str">
            <v>Demolition of solid masonry walls</v>
          </cell>
          <cell r="C37" t="str">
            <v>cu. m.</v>
          </cell>
          <cell r="D37">
            <v>0</v>
          </cell>
          <cell r="E37">
            <v>40.921900000000001</v>
          </cell>
          <cell r="F37">
            <v>0</v>
          </cell>
          <cell r="G37">
            <v>39.729999999999997</v>
          </cell>
          <cell r="H37">
            <v>0</v>
          </cell>
          <cell r="I37">
            <v>0</v>
          </cell>
          <cell r="J37">
            <v>0</v>
          </cell>
          <cell r="K37">
            <v>0</v>
          </cell>
          <cell r="L37">
            <v>0</v>
          </cell>
          <cell r="M37">
            <v>0</v>
          </cell>
          <cell r="N37">
            <v>0</v>
          </cell>
          <cell r="O37">
            <v>0</v>
          </cell>
          <cell r="P37">
            <v>0</v>
          </cell>
          <cell r="Q37">
            <v>0</v>
          </cell>
          <cell r="R37">
            <v>0</v>
          </cell>
        </row>
        <row r="38">
          <cell r="A38" t="str">
            <v>4k</v>
          </cell>
          <cell r="B38" t="str">
            <v>Demolition of reinforced concrete</v>
          </cell>
          <cell r="C38" t="str">
            <v>cu. m.</v>
          </cell>
          <cell r="D38">
            <v>0</v>
          </cell>
          <cell r="E38">
            <v>373.78699999999998</v>
          </cell>
          <cell r="F38">
            <v>0</v>
          </cell>
          <cell r="G38">
            <v>362.9</v>
          </cell>
          <cell r="H38">
            <v>0</v>
          </cell>
          <cell r="I38">
            <v>5.13</v>
          </cell>
          <cell r="J38">
            <v>0</v>
          </cell>
          <cell r="K38">
            <v>0</v>
          </cell>
          <cell r="L38">
            <v>0</v>
          </cell>
          <cell r="M38">
            <v>0</v>
          </cell>
          <cell r="N38">
            <v>0</v>
          </cell>
          <cell r="O38">
            <v>0</v>
          </cell>
          <cell r="P38">
            <v>0</v>
          </cell>
          <cell r="Q38">
            <v>0</v>
          </cell>
          <cell r="R38">
            <v>0</v>
          </cell>
        </row>
        <row r="39">
          <cell r="A39" t="str">
            <v>4l</v>
          </cell>
          <cell r="B39" t="str">
            <v>Plastering</v>
          </cell>
          <cell r="C39" t="str">
            <v>sq.m.</v>
          </cell>
          <cell r="D39">
            <v>0</v>
          </cell>
          <cell r="E39">
            <v>66.95</v>
          </cell>
          <cell r="F39">
            <v>0</v>
          </cell>
          <cell r="G39">
            <v>65</v>
          </cell>
          <cell r="H39">
            <v>0</v>
          </cell>
          <cell r="I39">
            <v>20.32</v>
          </cell>
          <cell r="J39">
            <v>0</v>
          </cell>
          <cell r="K39">
            <v>0</v>
          </cell>
          <cell r="L39" t="str">
            <v/>
          </cell>
          <cell r="M39">
            <v>0</v>
          </cell>
          <cell r="N39">
            <v>0</v>
          </cell>
          <cell r="O39">
            <v>0</v>
          </cell>
          <cell r="P39">
            <v>0</v>
          </cell>
          <cell r="Q39">
            <v>0</v>
          </cell>
          <cell r="R39">
            <v>0</v>
          </cell>
        </row>
        <row r="40">
          <cell r="A40" t="str">
            <v>4m</v>
          </cell>
          <cell r="B40" t="str">
            <v>Topping</v>
          </cell>
          <cell r="C40" t="str">
            <v>sq.m.</v>
          </cell>
          <cell r="D40">
            <v>0</v>
          </cell>
          <cell r="E40">
            <v>46.35</v>
          </cell>
          <cell r="F40">
            <v>4815</v>
          </cell>
          <cell r="G40">
            <v>45</v>
          </cell>
          <cell r="H40">
            <v>2593</v>
          </cell>
          <cell r="I40">
            <v>1219</v>
          </cell>
          <cell r="J40">
            <v>17.8</v>
          </cell>
          <cell r="K40">
            <v>62.5</v>
          </cell>
          <cell r="L40">
            <v>0</v>
          </cell>
          <cell r="M40">
            <v>0</v>
          </cell>
          <cell r="N40">
            <v>230.76923076923077</v>
          </cell>
          <cell r="O40">
            <v>0</v>
          </cell>
          <cell r="P40">
            <v>0</v>
          </cell>
          <cell r="Q40">
            <v>7817.5</v>
          </cell>
          <cell r="R40">
            <v>0</v>
          </cell>
        </row>
        <row r="41">
          <cell r="A41">
            <v>4.01</v>
          </cell>
          <cell r="B41" t="str">
            <v>CHB (non-load bearing), 4" x 8" x 16"</v>
          </cell>
          <cell r="C41" t="str">
            <v>pc.</v>
          </cell>
          <cell r="D41">
            <v>6.3000000000000007</v>
          </cell>
          <cell r="E41">
            <v>0</v>
          </cell>
          <cell r="F41">
            <v>6</v>
          </cell>
          <cell r="G41" t="str">
            <v/>
          </cell>
          <cell r="H41">
            <v>2293</v>
          </cell>
          <cell r="I41">
            <v>785</v>
          </cell>
          <cell r="J41">
            <v>15.5</v>
          </cell>
          <cell r="K41">
            <v>62.5</v>
          </cell>
          <cell r="L41">
            <v>0</v>
          </cell>
          <cell r="M41">
            <v>0</v>
          </cell>
          <cell r="N41">
            <v>0</v>
          </cell>
          <cell r="O41">
            <v>0</v>
          </cell>
          <cell r="P41">
            <v>0</v>
          </cell>
          <cell r="Q41">
            <v>4667.5</v>
          </cell>
          <cell r="R41">
            <v>0</v>
          </cell>
        </row>
        <row r="42">
          <cell r="A42">
            <v>4.0199999999999996</v>
          </cell>
          <cell r="B42" t="str">
            <v>CHB (non-load bearing), 6" x 8" x 16"</v>
          </cell>
          <cell r="C42" t="str">
            <v>pc.</v>
          </cell>
          <cell r="D42">
            <v>7.3500000000000005</v>
          </cell>
          <cell r="E42">
            <v>0</v>
          </cell>
          <cell r="F42">
            <v>7</v>
          </cell>
          <cell r="G42">
            <v>681.875</v>
          </cell>
          <cell r="H42">
            <v>1752</v>
          </cell>
          <cell r="I42">
            <v>677</v>
          </cell>
          <cell r="J42">
            <v>10.91</v>
          </cell>
          <cell r="K42">
            <v>62.5</v>
          </cell>
          <cell r="L42">
            <v>0</v>
          </cell>
          <cell r="M42">
            <v>0</v>
          </cell>
          <cell r="N42">
            <v>0</v>
          </cell>
          <cell r="O42">
            <v>0</v>
          </cell>
          <cell r="P42">
            <v>0</v>
          </cell>
          <cell r="Q42">
            <v>3567.5</v>
          </cell>
          <cell r="R42">
            <v>0</v>
          </cell>
        </row>
        <row r="43">
          <cell r="A43">
            <v>4.03</v>
          </cell>
          <cell r="B43" t="str">
            <v>Concrete Pipes Non-Reinforced,  6" dia.</v>
          </cell>
          <cell r="C43" t="str">
            <v>lm</v>
          </cell>
          <cell r="D43">
            <v>110.25</v>
          </cell>
          <cell r="E43">
            <v>0</v>
          </cell>
          <cell r="F43">
            <v>105</v>
          </cell>
          <cell r="G43">
            <v>465.625</v>
          </cell>
          <cell r="H43">
            <v>841</v>
          </cell>
          <cell r="I43">
            <v>323</v>
          </cell>
          <cell r="J43">
            <v>7.45</v>
          </cell>
          <cell r="K43">
            <v>62.5</v>
          </cell>
          <cell r="L43">
            <v>0</v>
          </cell>
          <cell r="M43">
            <v>0</v>
          </cell>
          <cell r="N43">
            <v>0</v>
          </cell>
          <cell r="O43">
            <v>0</v>
          </cell>
          <cell r="P43">
            <v>0</v>
          </cell>
          <cell r="Q43">
            <v>3408.75</v>
          </cell>
          <cell r="R43">
            <v>0</v>
          </cell>
        </row>
        <row r="44">
          <cell r="A44">
            <v>4.04</v>
          </cell>
          <cell r="B44" t="str">
            <v>Concrete Pipes Non-Reinforced,  8" dia.</v>
          </cell>
          <cell r="C44" t="str">
            <v>lm</v>
          </cell>
          <cell r="D44">
            <v>147</v>
          </cell>
          <cell r="E44">
            <v>0</v>
          </cell>
          <cell r="F44">
            <v>140</v>
          </cell>
          <cell r="G44">
            <v>1900</v>
          </cell>
          <cell r="H44">
            <v>4730</v>
          </cell>
          <cell r="I44">
            <v>1881</v>
          </cell>
          <cell r="J44">
            <v>0</v>
          </cell>
          <cell r="K44">
            <v>0</v>
          </cell>
          <cell r="L44">
            <v>0</v>
          </cell>
          <cell r="M44">
            <v>0</v>
          </cell>
          <cell r="N44">
            <v>15.8</v>
          </cell>
          <cell r="O44">
            <v>0</v>
          </cell>
          <cell r="P44">
            <v>0</v>
          </cell>
          <cell r="Q44">
            <v>10188</v>
          </cell>
          <cell r="R44">
            <v>0</v>
          </cell>
        </row>
        <row r="45">
          <cell r="A45">
            <v>4.05</v>
          </cell>
          <cell r="B45" t="str">
            <v>Concrete Pipes Non-Reinforced, 10" dia.</v>
          </cell>
          <cell r="C45" t="str">
            <v>lm</v>
          </cell>
          <cell r="D45">
            <v>178.5</v>
          </cell>
          <cell r="E45">
            <v>0</v>
          </cell>
          <cell r="F45">
            <v>170</v>
          </cell>
          <cell r="G45">
            <v>1100</v>
          </cell>
          <cell r="H45">
            <v>2712</v>
          </cell>
          <cell r="I45">
            <v>1084</v>
          </cell>
          <cell r="J45">
            <v>0</v>
          </cell>
          <cell r="K45">
            <v>0</v>
          </cell>
          <cell r="L45">
            <v>0</v>
          </cell>
          <cell r="M45">
            <v>0</v>
          </cell>
          <cell r="N45">
            <v>3634</v>
          </cell>
          <cell r="O45">
            <v>0</v>
          </cell>
          <cell r="P45">
            <v>0</v>
          </cell>
          <cell r="Q45">
            <v>5544</v>
          </cell>
          <cell r="R45">
            <v>0</v>
          </cell>
        </row>
        <row r="46">
          <cell r="A46">
            <v>4.0599999999999996</v>
          </cell>
          <cell r="B46" t="str">
            <v>Concrete Pipes Non-Reinforced, 12" dia.</v>
          </cell>
          <cell r="C46" t="str">
            <v>lm</v>
          </cell>
          <cell r="D46">
            <v>336</v>
          </cell>
          <cell r="E46">
            <v>0</v>
          </cell>
          <cell r="F46">
            <v>320</v>
          </cell>
          <cell r="G46">
            <v>950</v>
          </cell>
          <cell r="H46">
            <v>2290</v>
          </cell>
          <cell r="I46">
            <v>940</v>
          </cell>
          <cell r="J46">
            <v>0</v>
          </cell>
          <cell r="K46">
            <v>0</v>
          </cell>
          <cell r="L46">
            <v>0</v>
          </cell>
          <cell r="M46">
            <v>0</v>
          </cell>
          <cell r="N46">
            <v>0</v>
          </cell>
          <cell r="O46">
            <v>0</v>
          </cell>
          <cell r="P46">
            <v>0</v>
          </cell>
          <cell r="Q46">
            <v>4996</v>
          </cell>
          <cell r="R46">
            <v>0</v>
          </cell>
        </row>
        <row r="47">
          <cell r="A47">
            <v>4.07</v>
          </cell>
          <cell r="B47" t="str">
            <v>Concrete Pipes Non-Reinforced, 15" dia.</v>
          </cell>
          <cell r="C47" t="str">
            <v>lm</v>
          </cell>
          <cell r="D47">
            <v>409.5</v>
          </cell>
          <cell r="E47">
            <v>0</v>
          </cell>
          <cell r="F47">
            <v>390</v>
          </cell>
          <cell r="G47">
            <v>1900</v>
          </cell>
          <cell r="H47">
            <v>4730</v>
          </cell>
          <cell r="I47">
            <v>1881</v>
          </cell>
          <cell r="J47">
            <v>0</v>
          </cell>
          <cell r="K47">
            <v>0</v>
          </cell>
          <cell r="L47">
            <v>0</v>
          </cell>
          <cell r="M47">
            <v>0</v>
          </cell>
          <cell r="N47">
            <v>15.8</v>
          </cell>
          <cell r="O47">
            <v>0</v>
          </cell>
          <cell r="P47">
            <v>0</v>
          </cell>
          <cell r="Q47">
            <v>6700</v>
          </cell>
          <cell r="R47">
            <v>0</v>
          </cell>
        </row>
        <row r="48">
          <cell r="A48">
            <v>4.08</v>
          </cell>
          <cell r="B48" t="str">
            <v>Concrete Pipes Non-Reinforced, 18" dia.</v>
          </cell>
          <cell r="C48" t="str">
            <v>lm</v>
          </cell>
          <cell r="D48">
            <v>472.5</v>
          </cell>
          <cell r="E48">
            <v>0</v>
          </cell>
          <cell r="F48">
            <v>450</v>
          </cell>
          <cell r="G48">
            <v>1100</v>
          </cell>
          <cell r="H48">
            <v>2712</v>
          </cell>
          <cell r="I48">
            <v>1084</v>
          </cell>
          <cell r="J48">
            <v>0</v>
          </cell>
          <cell r="K48">
            <v>0</v>
          </cell>
          <cell r="L48">
            <v>0</v>
          </cell>
          <cell r="M48">
            <v>0</v>
          </cell>
          <cell r="N48">
            <v>3634</v>
          </cell>
          <cell r="O48">
            <v>0</v>
          </cell>
          <cell r="P48">
            <v>0</v>
          </cell>
          <cell r="Q48">
            <v>3800</v>
          </cell>
          <cell r="R48">
            <v>0</v>
          </cell>
        </row>
        <row r="49">
          <cell r="A49">
            <v>4.09</v>
          </cell>
          <cell r="B49" t="str">
            <v>Concrete Pipes Reinforced, 18" dia.</v>
          </cell>
          <cell r="C49" t="str">
            <v>lm</v>
          </cell>
          <cell r="D49">
            <v>525</v>
          </cell>
          <cell r="E49">
            <v>0</v>
          </cell>
          <cell r="F49">
            <v>500</v>
          </cell>
          <cell r="G49">
            <v>950</v>
          </cell>
          <cell r="H49">
            <v>2290</v>
          </cell>
          <cell r="I49">
            <v>940</v>
          </cell>
          <cell r="J49">
            <v>0</v>
          </cell>
          <cell r="K49">
            <v>0</v>
          </cell>
          <cell r="L49">
            <v>0</v>
          </cell>
          <cell r="M49">
            <v>0</v>
          </cell>
          <cell r="N49">
            <v>0</v>
          </cell>
          <cell r="O49">
            <v>0</v>
          </cell>
          <cell r="P49">
            <v>0</v>
          </cell>
          <cell r="Q49">
            <v>3500</v>
          </cell>
          <cell r="R49">
            <v>0</v>
          </cell>
        </row>
        <row r="50">
          <cell r="A50">
            <v>4.0999999999999996</v>
          </cell>
          <cell r="B50" t="str">
            <v>Concrete Pipes Reinforced, 24" dia.</v>
          </cell>
          <cell r="C50" t="str">
            <v>lm</v>
          </cell>
          <cell r="D50">
            <v>787.5</v>
          </cell>
          <cell r="E50">
            <v>0</v>
          </cell>
          <cell r="F50">
            <v>750</v>
          </cell>
          <cell r="G50">
            <v>0</v>
          </cell>
          <cell r="H50">
            <v>0</v>
          </cell>
          <cell r="I50">
            <v>0</v>
          </cell>
          <cell r="J50">
            <v>0</v>
          </cell>
          <cell r="K50">
            <v>0</v>
          </cell>
          <cell r="L50">
            <v>0</v>
          </cell>
          <cell r="M50">
            <v>0</v>
          </cell>
          <cell r="N50">
            <v>0</v>
          </cell>
          <cell r="O50">
            <v>0</v>
          </cell>
          <cell r="P50">
            <v>0</v>
          </cell>
          <cell r="Q50">
            <v>5753.5</v>
          </cell>
          <cell r="R50">
            <v>0</v>
          </cell>
        </row>
        <row r="51">
          <cell r="A51">
            <v>4.1100000000000003</v>
          </cell>
          <cell r="B51" t="str">
            <v>Concrete Pipes Reinforced, 36" dia.</v>
          </cell>
          <cell r="C51" t="str">
            <v>lm</v>
          </cell>
          <cell r="D51">
            <v>1260</v>
          </cell>
          <cell r="E51">
            <v>0</v>
          </cell>
          <cell r="F51">
            <v>1200</v>
          </cell>
          <cell r="G51">
            <v>0</v>
          </cell>
          <cell r="H51">
            <v>0</v>
          </cell>
          <cell r="I51">
            <v>0</v>
          </cell>
          <cell r="J51">
            <v>0</v>
          </cell>
          <cell r="K51">
            <v>0</v>
          </cell>
          <cell r="L51">
            <v>0</v>
          </cell>
          <cell r="M51">
            <v>0</v>
          </cell>
          <cell r="N51">
            <v>0</v>
          </cell>
          <cell r="O51">
            <v>0</v>
          </cell>
          <cell r="P51">
            <v>0</v>
          </cell>
          <cell r="Q51">
            <v>4400</v>
          </cell>
          <cell r="R51">
            <v>0</v>
          </cell>
        </row>
        <row r="52">
          <cell r="A52">
            <v>4.12</v>
          </cell>
          <cell r="B52" t="str">
            <v>Concrete Pipes Reinforced, 42" dia.</v>
          </cell>
          <cell r="C52" t="str">
            <v>lm</v>
          </cell>
          <cell r="D52">
            <v>1995</v>
          </cell>
          <cell r="E52">
            <v>0</v>
          </cell>
          <cell r="F52">
            <v>1900</v>
          </cell>
          <cell r="G52">
            <v>0</v>
          </cell>
          <cell r="H52">
            <v>0</v>
          </cell>
          <cell r="I52">
            <v>0</v>
          </cell>
          <cell r="J52">
            <v>0</v>
          </cell>
          <cell r="K52">
            <v>0</v>
          </cell>
          <cell r="L52" t="str">
            <v/>
          </cell>
          <cell r="M52">
            <v>0</v>
          </cell>
          <cell r="N52">
            <v>0</v>
          </cell>
          <cell r="O52">
            <v>0</v>
          </cell>
          <cell r="P52">
            <v>0</v>
          </cell>
          <cell r="Q52">
            <v>3600</v>
          </cell>
          <cell r="R52">
            <v>0</v>
          </cell>
        </row>
        <row r="53">
          <cell r="A53">
            <v>4.13</v>
          </cell>
          <cell r="B53" t="str">
            <v>RMC w/o Pump, Delivered, 28 days, 3/4", 2500 psi</v>
          </cell>
          <cell r="C53" t="str">
            <v>cu. m.</v>
          </cell>
          <cell r="D53">
            <v>1732.5</v>
          </cell>
          <cell r="E53">
            <v>0</v>
          </cell>
          <cell r="F53">
            <v>1650</v>
          </cell>
          <cell r="G53">
            <v>0</v>
          </cell>
          <cell r="H53">
            <v>0</v>
          </cell>
          <cell r="I53">
            <v>0</v>
          </cell>
          <cell r="J53">
            <v>0</v>
          </cell>
          <cell r="K53">
            <v>0</v>
          </cell>
          <cell r="L53">
            <v>0</v>
          </cell>
          <cell r="M53">
            <v>0</v>
          </cell>
          <cell r="N53">
            <v>0</v>
          </cell>
          <cell r="O53">
            <v>0</v>
          </cell>
          <cell r="P53">
            <v>0</v>
          </cell>
          <cell r="Q53">
            <v>3600</v>
          </cell>
          <cell r="R53">
            <v>0</v>
          </cell>
        </row>
        <row r="54">
          <cell r="A54">
            <v>4.1399999999999997</v>
          </cell>
          <cell r="B54" t="str">
            <v>RMC w/o Pump, Delivered, 28 days, 3/4", 3000 psi</v>
          </cell>
          <cell r="C54" t="str">
            <v>cu. m.</v>
          </cell>
          <cell r="D54">
            <v>1837.5</v>
          </cell>
          <cell r="E54">
            <v>0</v>
          </cell>
          <cell r="F54">
            <v>1750</v>
          </cell>
          <cell r="G54">
            <v>0</v>
          </cell>
          <cell r="H54">
            <v>0</v>
          </cell>
          <cell r="I54">
            <v>0</v>
          </cell>
          <cell r="J54">
            <v>0</v>
          </cell>
          <cell r="K54">
            <v>0</v>
          </cell>
          <cell r="L54">
            <v>0</v>
          </cell>
          <cell r="M54">
            <v>0</v>
          </cell>
          <cell r="N54">
            <v>0</v>
          </cell>
          <cell r="O54">
            <v>0</v>
          </cell>
          <cell r="P54">
            <v>0</v>
          </cell>
          <cell r="Q54">
            <v>1740</v>
          </cell>
          <cell r="R54">
            <v>0</v>
          </cell>
        </row>
        <row r="55">
          <cell r="A55">
            <v>4.1500000000000004</v>
          </cell>
          <cell r="B55" t="str">
            <v>RMC w/o Pump, Delivered, 28 days, 3/4", 4000 psi</v>
          </cell>
          <cell r="C55" t="str">
            <v>cu. m.</v>
          </cell>
          <cell r="D55">
            <v>2299.5</v>
          </cell>
          <cell r="E55">
            <v>0</v>
          </cell>
          <cell r="F55">
            <v>2190</v>
          </cell>
          <cell r="G55">
            <v>0</v>
          </cell>
          <cell r="H55">
            <v>0</v>
          </cell>
          <cell r="I55">
            <v>0</v>
          </cell>
          <cell r="J55">
            <v>0</v>
          </cell>
          <cell r="K55">
            <v>0</v>
          </cell>
          <cell r="L55">
            <v>0</v>
          </cell>
          <cell r="M55">
            <v>0</v>
          </cell>
          <cell r="N55">
            <v>0</v>
          </cell>
          <cell r="O55">
            <v>0</v>
          </cell>
          <cell r="P55">
            <v>0</v>
          </cell>
          <cell r="Q55">
            <v>1500</v>
          </cell>
          <cell r="R55">
            <v>0</v>
          </cell>
        </row>
        <row r="56">
          <cell r="A56">
            <v>5</v>
          </cell>
          <cell r="B56" t="str">
            <v>Doors and Windows</v>
          </cell>
          <cell r="C56" t="str">
            <v>pc</v>
          </cell>
          <cell r="D56">
            <v>0</v>
          </cell>
          <cell r="E56">
            <v>0</v>
          </cell>
          <cell r="F56">
            <v>0</v>
          </cell>
          <cell r="G56">
            <v>0</v>
          </cell>
          <cell r="H56">
            <v>0</v>
          </cell>
          <cell r="I56">
            <v>0</v>
          </cell>
          <cell r="J56">
            <v>0</v>
          </cell>
          <cell r="K56">
            <v>0</v>
          </cell>
          <cell r="L56">
            <v>0</v>
          </cell>
          <cell r="M56">
            <v>0</v>
          </cell>
          <cell r="N56">
            <v>0</v>
          </cell>
          <cell r="O56">
            <v>0</v>
          </cell>
          <cell r="P56">
            <v>0</v>
          </cell>
          <cell r="Q56">
            <v>1400</v>
          </cell>
          <cell r="R56">
            <v>0</v>
          </cell>
        </row>
        <row r="57">
          <cell r="A57" t="str">
            <v>5a</v>
          </cell>
          <cell r="B57" t="str">
            <v>Installation of Door</v>
          </cell>
          <cell r="C57" t="str">
            <v>sq.m.</v>
          </cell>
          <cell r="D57">
            <v>0</v>
          </cell>
          <cell r="E57">
            <v>99.034500000000008</v>
          </cell>
          <cell r="F57">
            <v>0</v>
          </cell>
          <cell r="G57">
            <v>96.15</v>
          </cell>
          <cell r="H57">
            <v>0</v>
          </cell>
          <cell r="I57">
            <v>0</v>
          </cell>
          <cell r="J57">
            <v>0</v>
          </cell>
          <cell r="K57">
            <v>0</v>
          </cell>
          <cell r="L57">
            <v>0</v>
          </cell>
          <cell r="M57">
            <v>0</v>
          </cell>
          <cell r="N57">
            <v>0</v>
          </cell>
          <cell r="O57">
            <v>0</v>
          </cell>
          <cell r="P57">
            <v>0</v>
          </cell>
          <cell r="Q57">
            <v>1400</v>
          </cell>
          <cell r="R57">
            <v>0</v>
          </cell>
        </row>
        <row r="58">
          <cell r="A58" t="str">
            <v>5b</v>
          </cell>
          <cell r="B58" t="str">
            <v>Installation of Door Lockset</v>
          </cell>
          <cell r="C58" t="str">
            <v>set</v>
          </cell>
          <cell r="D58">
            <v>0</v>
          </cell>
          <cell r="E58">
            <v>51.5</v>
          </cell>
          <cell r="F58">
            <v>0</v>
          </cell>
          <cell r="G58">
            <v>50</v>
          </cell>
          <cell r="H58">
            <v>0</v>
          </cell>
          <cell r="I58">
            <v>0</v>
          </cell>
          <cell r="J58">
            <v>0</v>
          </cell>
          <cell r="K58">
            <v>0</v>
          </cell>
          <cell r="L58">
            <v>0</v>
          </cell>
          <cell r="M58">
            <v>0</v>
          </cell>
          <cell r="N58">
            <v>0</v>
          </cell>
          <cell r="O58">
            <v>0</v>
          </cell>
          <cell r="P58">
            <v>0</v>
          </cell>
          <cell r="Q58">
            <v>4375</v>
          </cell>
          <cell r="R58">
            <v>0</v>
          </cell>
        </row>
        <row r="59">
          <cell r="A59" t="str">
            <v>5c</v>
          </cell>
          <cell r="B59" t="str">
            <v>Installation of Window Panel (Wood)</v>
          </cell>
          <cell r="C59" t="str">
            <v>sq.m.</v>
          </cell>
          <cell r="D59">
            <v>0</v>
          </cell>
          <cell r="E59">
            <v>108.7371</v>
          </cell>
          <cell r="F59">
            <v>0</v>
          </cell>
          <cell r="G59">
            <v>105.57</v>
          </cell>
          <cell r="H59">
            <v>0</v>
          </cell>
          <cell r="I59">
            <v>0</v>
          </cell>
          <cell r="J59">
            <v>0</v>
          </cell>
          <cell r="K59">
            <v>0</v>
          </cell>
          <cell r="L59">
            <v>0</v>
          </cell>
          <cell r="M59">
            <v>0</v>
          </cell>
          <cell r="N59">
            <v>0</v>
          </cell>
          <cell r="O59">
            <v>0</v>
          </cell>
          <cell r="P59">
            <v>0</v>
          </cell>
          <cell r="Q59">
            <v>4500</v>
          </cell>
          <cell r="R59">
            <v>0</v>
          </cell>
        </row>
        <row r="60">
          <cell r="A60" t="str">
            <v>5d</v>
          </cell>
          <cell r="B60" t="str">
            <v>Installation of Door/Window Jamb</v>
          </cell>
          <cell r="C60" t="str">
            <v>set</v>
          </cell>
          <cell r="D60">
            <v>0</v>
          </cell>
          <cell r="E60">
            <v>1369.9</v>
          </cell>
          <cell r="F60">
            <v>0</v>
          </cell>
          <cell r="G60">
            <v>1330</v>
          </cell>
          <cell r="H60">
            <v>0</v>
          </cell>
          <cell r="I60">
            <v>0</v>
          </cell>
          <cell r="J60">
            <v>0</v>
          </cell>
          <cell r="K60">
            <v>0</v>
          </cell>
          <cell r="L60">
            <v>0</v>
          </cell>
          <cell r="M60">
            <v>0</v>
          </cell>
          <cell r="N60">
            <v>0</v>
          </cell>
          <cell r="O60">
            <v>0</v>
          </cell>
          <cell r="P60">
            <v>0</v>
          </cell>
          <cell r="Q60">
            <v>4600</v>
          </cell>
          <cell r="R60">
            <v>0</v>
          </cell>
        </row>
        <row r="61">
          <cell r="A61" t="str">
            <v>5e</v>
          </cell>
          <cell r="B61" t="str">
            <v>Removal of Door/Window jamb</v>
          </cell>
          <cell r="C61" t="str">
            <v>m</v>
          </cell>
          <cell r="D61">
            <v>0</v>
          </cell>
          <cell r="E61">
            <v>5.2839</v>
          </cell>
          <cell r="F61">
            <v>0</v>
          </cell>
          <cell r="G61">
            <v>5.13</v>
          </cell>
          <cell r="H61">
            <v>0</v>
          </cell>
          <cell r="I61">
            <v>0</v>
          </cell>
          <cell r="J61">
            <v>0</v>
          </cell>
          <cell r="K61">
            <v>0</v>
          </cell>
          <cell r="L61">
            <v>0</v>
          </cell>
          <cell r="M61">
            <v>0</v>
          </cell>
          <cell r="N61">
            <v>0</v>
          </cell>
          <cell r="O61">
            <v>0</v>
          </cell>
          <cell r="P61">
            <v>0</v>
          </cell>
          <cell r="Q61">
            <v>1550</v>
          </cell>
          <cell r="R61">
            <v>0</v>
          </cell>
        </row>
        <row r="62">
          <cell r="A62" t="str">
            <v>5f</v>
          </cell>
          <cell r="B62" t="str">
            <v>Repair of Door/Window Jamb</v>
          </cell>
          <cell r="C62" t="str">
            <v>bd. ft.</v>
          </cell>
          <cell r="D62">
            <v>0</v>
          </cell>
          <cell r="E62">
            <v>20.558800000000002</v>
          </cell>
          <cell r="F62">
            <v>0</v>
          </cell>
          <cell r="G62">
            <v>19.96</v>
          </cell>
          <cell r="H62">
            <v>0</v>
          </cell>
          <cell r="I62">
            <v>0</v>
          </cell>
          <cell r="J62">
            <v>0</v>
          </cell>
          <cell r="K62">
            <v>0</v>
          </cell>
          <cell r="L62">
            <v>0</v>
          </cell>
          <cell r="M62">
            <v>0</v>
          </cell>
          <cell r="N62">
            <v>0</v>
          </cell>
          <cell r="O62">
            <v>0</v>
          </cell>
          <cell r="P62">
            <v>0</v>
          </cell>
          <cell r="Q62">
            <v>1050</v>
          </cell>
          <cell r="R62">
            <v>0</v>
          </cell>
        </row>
        <row r="63">
          <cell r="A63" t="str">
            <v>5g</v>
          </cell>
          <cell r="B63" t="str">
            <v>Installation of Door/Window Jamb</v>
          </cell>
          <cell r="C63" t="str">
            <v>bd. ft.</v>
          </cell>
          <cell r="D63">
            <v>0</v>
          </cell>
          <cell r="E63">
            <v>17.880800000000001</v>
          </cell>
          <cell r="F63">
            <v>0</v>
          </cell>
          <cell r="G63">
            <v>17.36</v>
          </cell>
          <cell r="H63">
            <v>0</v>
          </cell>
          <cell r="I63">
            <v>0</v>
          </cell>
          <cell r="J63">
            <v>0</v>
          </cell>
          <cell r="K63">
            <v>0</v>
          </cell>
          <cell r="L63">
            <v>0</v>
          </cell>
          <cell r="M63">
            <v>0</v>
          </cell>
          <cell r="N63">
            <v>0</v>
          </cell>
          <cell r="O63">
            <v>0</v>
          </cell>
          <cell r="P63">
            <v>0</v>
          </cell>
          <cell r="Q63">
            <v>1450</v>
          </cell>
          <cell r="R63">
            <v>0</v>
          </cell>
        </row>
        <row r="64">
          <cell r="A64" t="str">
            <v>5h</v>
          </cell>
          <cell r="B64" t="str">
            <v>Removal of Door</v>
          </cell>
          <cell r="C64" t="str">
            <v>sq. m.</v>
          </cell>
          <cell r="D64">
            <v>0</v>
          </cell>
          <cell r="E64">
            <v>9.6820000000000004</v>
          </cell>
          <cell r="F64">
            <v>0</v>
          </cell>
          <cell r="G64">
            <v>9.4</v>
          </cell>
          <cell r="H64">
            <v>0</v>
          </cell>
          <cell r="I64">
            <v>0</v>
          </cell>
          <cell r="J64">
            <v>0</v>
          </cell>
          <cell r="K64">
            <v>0</v>
          </cell>
          <cell r="L64">
            <v>0</v>
          </cell>
          <cell r="M64">
            <v>0</v>
          </cell>
          <cell r="N64">
            <v>0</v>
          </cell>
          <cell r="O64">
            <v>0</v>
          </cell>
          <cell r="P64">
            <v>0</v>
          </cell>
          <cell r="Q64">
            <v>1550</v>
          </cell>
          <cell r="R64">
            <v>0</v>
          </cell>
        </row>
        <row r="65">
          <cell r="A65" t="str">
            <v>5i</v>
          </cell>
          <cell r="B65" t="str">
            <v>Removal Window Frame w/ Blades</v>
          </cell>
          <cell r="C65" t="str">
            <v>sq. m.</v>
          </cell>
          <cell r="D65">
            <v>0</v>
          </cell>
          <cell r="E65">
            <v>9.6820000000000004</v>
          </cell>
          <cell r="F65">
            <v>125</v>
          </cell>
          <cell r="G65">
            <v>9.4</v>
          </cell>
          <cell r="H65">
            <v>0</v>
          </cell>
          <cell r="I65">
            <v>0</v>
          </cell>
          <cell r="J65">
            <v>0.8</v>
          </cell>
          <cell r="K65">
            <v>62.5</v>
          </cell>
          <cell r="L65">
            <v>0</v>
          </cell>
          <cell r="M65">
            <v>0</v>
          </cell>
          <cell r="N65">
            <v>0</v>
          </cell>
          <cell r="O65">
            <v>0</v>
          </cell>
          <cell r="P65">
            <v>0</v>
          </cell>
          <cell r="Q65">
            <v>125</v>
          </cell>
          <cell r="R65">
            <v>0</v>
          </cell>
        </row>
        <row r="66">
          <cell r="A66" t="str">
            <v>5j</v>
          </cell>
          <cell r="B66" t="str">
            <v>Fab. &amp; Inst. of Steel Casement w/ Grill</v>
          </cell>
          <cell r="C66" t="str">
            <v>sq.m.</v>
          </cell>
          <cell r="D66">
            <v>0</v>
          </cell>
          <cell r="E66">
            <v>443.31200000000001</v>
          </cell>
          <cell r="F66">
            <v>55</v>
          </cell>
          <cell r="G66">
            <v>430.4</v>
          </cell>
          <cell r="H66">
            <v>0</v>
          </cell>
          <cell r="I66">
            <v>0</v>
          </cell>
          <cell r="J66">
            <v>0.3</v>
          </cell>
          <cell r="K66">
            <v>62.5</v>
          </cell>
          <cell r="L66">
            <v>0</v>
          </cell>
          <cell r="M66">
            <v>0</v>
          </cell>
          <cell r="N66">
            <v>0</v>
          </cell>
          <cell r="O66">
            <v>0</v>
          </cell>
          <cell r="P66">
            <v>0</v>
          </cell>
          <cell r="Q66">
            <v>90</v>
          </cell>
          <cell r="R66">
            <v>0</v>
          </cell>
        </row>
        <row r="67">
          <cell r="A67" t="str">
            <v>5k</v>
          </cell>
          <cell r="B67" t="str">
            <v>Fab. &amp; Inst. of Steel Casement w/o Grill</v>
          </cell>
          <cell r="C67" t="str">
            <v>sq.m.</v>
          </cell>
          <cell r="D67">
            <v>0</v>
          </cell>
          <cell r="E67">
            <v>376.8152</v>
          </cell>
          <cell r="F67">
            <v>0</v>
          </cell>
          <cell r="G67">
            <v>365.84</v>
          </cell>
          <cell r="H67">
            <v>0</v>
          </cell>
          <cell r="I67">
            <v>0</v>
          </cell>
          <cell r="J67">
            <v>0</v>
          </cell>
          <cell r="K67">
            <v>0</v>
          </cell>
          <cell r="L67">
            <v>0</v>
          </cell>
          <cell r="M67">
            <v>0</v>
          </cell>
          <cell r="N67">
            <v>0</v>
          </cell>
          <cell r="O67">
            <v>0</v>
          </cell>
          <cell r="P67">
            <v>0</v>
          </cell>
          <cell r="Q67">
            <v>467.5</v>
          </cell>
          <cell r="R67">
            <v>0</v>
          </cell>
        </row>
        <row r="68">
          <cell r="A68">
            <v>5.01</v>
          </cell>
          <cell r="B68" t="str">
            <v>Flush Door, 0.60m x 2.10m (1-Face)</v>
          </cell>
          <cell r="C68" t="str">
            <v>pc.</v>
          </cell>
          <cell r="D68">
            <v>945</v>
          </cell>
          <cell r="E68">
            <v>0</v>
          </cell>
          <cell r="F68">
            <v>900</v>
          </cell>
          <cell r="G68">
            <v>0</v>
          </cell>
          <cell r="H68">
            <v>0</v>
          </cell>
          <cell r="I68">
            <v>0</v>
          </cell>
          <cell r="J68">
            <v>0</v>
          </cell>
          <cell r="K68">
            <v>0</v>
          </cell>
          <cell r="L68">
            <v>0</v>
          </cell>
          <cell r="M68">
            <v>0</v>
          </cell>
          <cell r="N68">
            <v>0</v>
          </cell>
          <cell r="O68">
            <v>0</v>
          </cell>
          <cell r="P68">
            <v>0</v>
          </cell>
          <cell r="Q68">
            <v>7760</v>
          </cell>
          <cell r="R68">
            <v>0</v>
          </cell>
        </row>
        <row r="69">
          <cell r="A69">
            <v>5.0199999999999996</v>
          </cell>
          <cell r="B69" t="str">
            <v>Flush Door, 0.70m x 2.10m (1-Face)</v>
          </cell>
          <cell r="C69" t="str">
            <v>pc.</v>
          </cell>
          <cell r="D69">
            <v>997.5</v>
          </cell>
          <cell r="E69">
            <v>0</v>
          </cell>
          <cell r="F69">
            <v>950</v>
          </cell>
          <cell r="G69">
            <v>0</v>
          </cell>
          <cell r="H69">
            <v>0</v>
          </cell>
          <cell r="I69">
            <v>0</v>
          </cell>
          <cell r="J69">
            <v>0</v>
          </cell>
          <cell r="K69">
            <v>0</v>
          </cell>
          <cell r="L69">
            <v>0</v>
          </cell>
          <cell r="M69">
            <v>0</v>
          </cell>
          <cell r="N69">
            <v>0</v>
          </cell>
          <cell r="O69">
            <v>0</v>
          </cell>
          <cell r="P69">
            <v>0</v>
          </cell>
          <cell r="Q69">
            <v>1640</v>
          </cell>
          <cell r="R69">
            <v>0</v>
          </cell>
        </row>
        <row r="70">
          <cell r="A70">
            <v>5.03</v>
          </cell>
          <cell r="B70" t="str">
            <v>Flush Door, 0.80m x 2.10m, Plain</v>
          </cell>
          <cell r="C70" t="str">
            <v>pc.</v>
          </cell>
          <cell r="D70">
            <v>997.5</v>
          </cell>
          <cell r="E70">
            <v>0</v>
          </cell>
          <cell r="F70">
            <v>950</v>
          </cell>
          <cell r="G70">
            <v>0</v>
          </cell>
          <cell r="H70">
            <v>0</v>
          </cell>
          <cell r="I70">
            <v>0</v>
          </cell>
          <cell r="J70">
            <v>0</v>
          </cell>
          <cell r="K70">
            <v>0</v>
          </cell>
          <cell r="L70">
            <v>0</v>
          </cell>
          <cell r="M70">
            <v>0</v>
          </cell>
          <cell r="N70">
            <v>0</v>
          </cell>
          <cell r="O70">
            <v>0</v>
          </cell>
          <cell r="P70">
            <v>0</v>
          </cell>
          <cell r="Q70">
            <v>2820</v>
          </cell>
          <cell r="R70">
            <v>0</v>
          </cell>
        </row>
        <row r="71">
          <cell r="A71">
            <v>5.04</v>
          </cell>
          <cell r="B71" t="str">
            <v>Flush Door, 0.90m x 2.10m, Plain</v>
          </cell>
          <cell r="C71" t="str">
            <v>pc.</v>
          </cell>
          <cell r="D71">
            <v>840</v>
          </cell>
          <cell r="E71">
            <v>0</v>
          </cell>
          <cell r="F71">
            <v>800</v>
          </cell>
          <cell r="G71">
            <v>0</v>
          </cell>
          <cell r="H71">
            <v>0</v>
          </cell>
          <cell r="I71">
            <v>0</v>
          </cell>
          <cell r="J71">
            <v>0</v>
          </cell>
          <cell r="K71">
            <v>0</v>
          </cell>
          <cell r="L71">
            <v>0</v>
          </cell>
          <cell r="M71">
            <v>0</v>
          </cell>
          <cell r="N71">
            <v>0</v>
          </cell>
          <cell r="O71">
            <v>0</v>
          </cell>
          <cell r="P71">
            <v>0</v>
          </cell>
          <cell r="Q71">
            <v>1080</v>
          </cell>
          <cell r="R71">
            <v>0</v>
          </cell>
        </row>
        <row r="72">
          <cell r="A72">
            <v>5.05</v>
          </cell>
          <cell r="B72" t="str">
            <v>Flush Door, 0.90m x 2.10m, (1-Face)</v>
          </cell>
          <cell r="C72" t="str">
            <v>pc.</v>
          </cell>
          <cell r="D72">
            <v>1575</v>
          </cell>
          <cell r="E72">
            <v>0</v>
          </cell>
          <cell r="F72">
            <v>1500</v>
          </cell>
          <cell r="G72">
            <v>0</v>
          </cell>
          <cell r="H72">
            <v>0</v>
          </cell>
          <cell r="I72">
            <v>0</v>
          </cell>
          <cell r="J72">
            <v>0</v>
          </cell>
          <cell r="K72">
            <v>0</v>
          </cell>
          <cell r="L72">
            <v>0</v>
          </cell>
          <cell r="M72">
            <v>0</v>
          </cell>
          <cell r="N72">
            <v>0</v>
          </cell>
          <cell r="O72">
            <v>0</v>
          </cell>
          <cell r="P72">
            <v>0</v>
          </cell>
          <cell r="Q72">
            <v>75</v>
          </cell>
          <cell r="R72">
            <v>0</v>
          </cell>
        </row>
        <row r="73">
          <cell r="A73">
            <v>5.0599999999999996</v>
          </cell>
          <cell r="B73" t="str">
            <v>Window Steel Frame w/ grill</v>
          </cell>
          <cell r="C73" t="str">
            <v>sq. ft.</v>
          </cell>
          <cell r="D73">
            <v>94.5</v>
          </cell>
          <cell r="E73">
            <v>0</v>
          </cell>
          <cell r="F73">
            <v>90</v>
          </cell>
          <cell r="G73">
            <v>0</v>
          </cell>
          <cell r="H73">
            <v>0</v>
          </cell>
          <cell r="I73">
            <v>0</v>
          </cell>
          <cell r="J73">
            <v>0</v>
          </cell>
          <cell r="K73">
            <v>0</v>
          </cell>
          <cell r="L73">
            <v>0</v>
          </cell>
          <cell r="M73">
            <v>0</v>
          </cell>
          <cell r="N73">
            <v>0</v>
          </cell>
          <cell r="O73">
            <v>0</v>
          </cell>
          <cell r="P73">
            <v>0</v>
          </cell>
          <cell r="Q73">
            <v>680</v>
          </cell>
          <cell r="R73">
            <v>0</v>
          </cell>
        </row>
        <row r="74">
          <cell r="A74">
            <v>5.07</v>
          </cell>
          <cell r="B74" t="str">
            <v>Window Steel Frame w/o grill</v>
          </cell>
          <cell r="C74" t="str">
            <v>sq. ft.</v>
          </cell>
          <cell r="D74">
            <v>78.75</v>
          </cell>
          <cell r="E74">
            <v>0</v>
          </cell>
          <cell r="F74">
            <v>75</v>
          </cell>
          <cell r="G74">
            <v>1112.5</v>
          </cell>
          <cell r="H74">
            <v>2593</v>
          </cell>
          <cell r="I74">
            <v>1219</v>
          </cell>
          <cell r="J74">
            <v>17.8</v>
          </cell>
          <cell r="K74">
            <v>62.5</v>
          </cell>
          <cell r="L74">
            <v>0</v>
          </cell>
          <cell r="M74">
            <v>0</v>
          </cell>
          <cell r="N74">
            <v>230.76923076923077</v>
          </cell>
          <cell r="O74">
            <v>0</v>
          </cell>
          <cell r="P74">
            <v>0</v>
          </cell>
          <cell r="Q74">
            <v>4167.5</v>
          </cell>
          <cell r="R74">
            <v>0</v>
          </cell>
        </row>
        <row r="75">
          <cell r="A75">
            <v>5.08</v>
          </cell>
          <cell r="B75" t="str">
            <v>Window Frame w/ Jalousies</v>
          </cell>
          <cell r="C75" t="str">
            <v>sq. m.</v>
          </cell>
          <cell r="D75">
            <v>958.65000000000009</v>
          </cell>
          <cell r="E75">
            <v>0</v>
          </cell>
          <cell r="F75">
            <v>913</v>
          </cell>
          <cell r="G75">
            <v>1900</v>
          </cell>
          <cell r="H75">
            <v>4730</v>
          </cell>
          <cell r="I75">
            <v>1881</v>
          </cell>
          <cell r="J75">
            <v>0</v>
          </cell>
          <cell r="K75">
            <v>0</v>
          </cell>
          <cell r="L75">
            <v>0</v>
          </cell>
          <cell r="M75">
            <v>0</v>
          </cell>
          <cell r="N75">
            <v>15.8</v>
          </cell>
          <cell r="O75">
            <v>0</v>
          </cell>
          <cell r="P75">
            <v>0</v>
          </cell>
          <cell r="Q75">
            <v>10144</v>
          </cell>
          <cell r="R75">
            <v>0</v>
          </cell>
        </row>
        <row r="76">
          <cell r="A76">
            <v>5.09</v>
          </cell>
          <cell r="B76" t="str">
            <v>Window Panel (Wood)</v>
          </cell>
          <cell r="C76" t="str">
            <v>sq. m.</v>
          </cell>
          <cell r="D76">
            <v>619.5</v>
          </cell>
          <cell r="E76">
            <v>0</v>
          </cell>
          <cell r="F76">
            <v>590</v>
          </cell>
          <cell r="G76">
            <v>1100</v>
          </cell>
          <cell r="H76">
            <v>2712</v>
          </cell>
          <cell r="I76">
            <v>1084</v>
          </cell>
          <cell r="J76">
            <v>0</v>
          </cell>
          <cell r="K76">
            <v>0</v>
          </cell>
          <cell r="L76">
            <v>0</v>
          </cell>
          <cell r="M76">
            <v>0</v>
          </cell>
          <cell r="N76">
            <v>3634</v>
          </cell>
          <cell r="O76">
            <v>0</v>
          </cell>
          <cell r="P76">
            <v>0</v>
          </cell>
          <cell r="Q76">
            <v>5072</v>
          </cell>
          <cell r="R76">
            <v>0</v>
          </cell>
        </row>
        <row r="77">
          <cell r="A77">
            <v>5.0999999999999996</v>
          </cell>
          <cell r="B77" t="str">
            <v>Installation of Windows Grill</v>
          </cell>
          <cell r="C77" t="str">
            <v>kg.</v>
          </cell>
          <cell r="D77">
            <v>0</v>
          </cell>
          <cell r="E77">
            <v>6.6950000000000003</v>
          </cell>
          <cell r="F77">
            <v>5400</v>
          </cell>
          <cell r="G77">
            <v>6.5</v>
          </cell>
          <cell r="H77">
            <v>4730</v>
          </cell>
          <cell r="I77">
            <v>1881</v>
          </cell>
          <cell r="J77">
            <v>0</v>
          </cell>
          <cell r="K77">
            <v>0</v>
          </cell>
          <cell r="L77">
            <v>0</v>
          </cell>
          <cell r="M77">
            <v>0</v>
          </cell>
          <cell r="N77">
            <v>15.8</v>
          </cell>
          <cell r="O77">
            <v>0</v>
          </cell>
          <cell r="P77">
            <v>0</v>
          </cell>
          <cell r="Q77">
            <v>14448</v>
          </cell>
          <cell r="R77">
            <v>0</v>
          </cell>
        </row>
        <row r="78">
          <cell r="A78">
            <v>5.1100000000000003</v>
          </cell>
          <cell r="B78" t="str">
            <v>Panel Door</v>
          </cell>
          <cell r="C78" t="str">
            <v>pc.</v>
          </cell>
          <cell r="D78">
            <v>2940</v>
          </cell>
          <cell r="E78">
            <v>0</v>
          </cell>
          <cell r="F78">
            <v>2800</v>
          </cell>
          <cell r="G78">
            <v>1900</v>
          </cell>
          <cell r="H78">
            <v>4730</v>
          </cell>
          <cell r="I78">
            <v>1881</v>
          </cell>
          <cell r="J78">
            <v>0</v>
          </cell>
          <cell r="K78">
            <v>0</v>
          </cell>
          <cell r="L78">
            <v>0</v>
          </cell>
          <cell r="M78">
            <v>0</v>
          </cell>
          <cell r="N78">
            <v>15.8</v>
          </cell>
          <cell r="O78">
            <v>0</v>
          </cell>
          <cell r="P78">
            <v>0</v>
          </cell>
          <cell r="Q78">
            <v>11024</v>
          </cell>
          <cell r="R78">
            <v>0</v>
          </cell>
        </row>
        <row r="79">
          <cell r="A79">
            <v>5.12</v>
          </cell>
          <cell r="B79" t="str">
            <v>Steel Casement w/ Grill</v>
          </cell>
          <cell r="C79" t="str">
            <v>sq.m.</v>
          </cell>
          <cell r="D79">
            <v>677.88000000000011</v>
          </cell>
          <cell r="E79">
            <v>0</v>
          </cell>
          <cell r="F79">
            <v>645.6</v>
          </cell>
          <cell r="G79">
            <v>1900</v>
          </cell>
          <cell r="H79">
            <v>4730</v>
          </cell>
          <cell r="I79">
            <v>1881</v>
          </cell>
          <cell r="J79">
            <v>0</v>
          </cell>
          <cell r="K79">
            <v>0</v>
          </cell>
          <cell r="L79">
            <v>0</v>
          </cell>
          <cell r="M79">
            <v>0</v>
          </cell>
          <cell r="N79">
            <v>15.8</v>
          </cell>
          <cell r="O79">
            <v>0</v>
          </cell>
          <cell r="P79">
            <v>0</v>
          </cell>
          <cell r="Q79">
            <v>6352</v>
          </cell>
          <cell r="R79">
            <v>0</v>
          </cell>
        </row>
        <row r="80">
          <cell r="A80">
            <v>5.13</v>
          </cell>
          <cell r="B80" t="str">
            <v>Steel Casement w/o Grill</v>
          </cell>
          <cell r="C80" t="str">
            <v>sq.m.</v>
          </cell>
          <cell r="D80">
            <v>575.98799999999994</v>
          </cell>
          <cell r="E80">
            <v>0</v>
          </cell>
          <cell r="F80">
            <v>548.55999999999995</v>
          </cell>
          <cell r="G80">
            <v>0</v>
          </cell>
          <cell r="H80">
            <v>0</v>
          </cell>
          <cell r="I80">
            <v>0</v>
          </cell>
          <cell r="J80">
            <v>0</v>
          </cell>
          <cell r="K80">
            <v>0</v>
          </cell>
          <cell r="L80">
            <v>0</v>
          </cell>
          <cell r="M80">
            <v>0</v>
          </cell>
          <cell r="N80">
            <v>0</v>
          </cell>
          <cell r="O80">
            <v>0</v>
          </cell>
          <cell r="P80">
            <v>0</v>
          </cell>
          <cell r="Q80">
            <v>6352</v>
          </cell>
          <cell r="R80">
            <v>0</v>
          </cell>
        </row>
        <row r="81">
          <cell r="A81">
            <v>6</v>
          </cell>
          <cell r="B81" t="str">
            <v>Electrical Fixtures</v>
          </cell>
          <cell r="C81" t="str">
            <v>set</v>
          </cell>
          <cell r="D81">
            <v>0</v>
          </cell>
          <cell r="E81">
            <v>0</v>
          </cell>
          <cell r="F81">
            <v>5400</v>
          </cell>
          <cell r="G81">
            <v>1900</v>
          </cell>
          <cell r="H81">
            <v>4730</v>
          </cell>
          <cell r="I81">
            <v>1881</v>
          </cell>
          <cell r="J81">
            <v>0</v>
          </cell>
          <cell r="K81">
            <v>0</v>
          </cell>
          <cell r="L81">
            <v>0</v>
          </cell>
          <cell r="M81">
            <v>0</v>
          </cell>
          <cell r="N81">
            <v>15.8</v>
          </cell>
          <cell r="O81">
            <v>0</v>
          </cell>
          <cell r="P81">
            <v>0</v>
          </cell>
          <cell r="Q81">
            <v>950</v>
          </cell>
          <cell r="R81">
            <v>0</v>
          </cell>
        </row>
        <row r="82">
          <cell r="A82">
            <v>6.01</v>
          </cell>
          <cell r="B82" t="str">
            <v>Bulb, 15   Watts</v>
          </cell>
          <cell r="C82" t="str">
            <v>pc.</v>
          </cell>
          <cell r="D82">
            <v>18.900000000000002</v>
          </cell>
          <cell r="E82">
            <v>0</v>
          </cell>
          <cell r="F82">
            <v>18</v>
          </cell>
          <cell r="G82">
            <v>1900</v>
          </cell>
          <cell r="H82">
            <v>4730</v>
          </cell>
          <cell r="I82">
            <v>1881</v>
          </cell>
          <cell r="J82">
            <v>0</v>
          </cell>
          <cell r="K82">
            <v>0</v>
          </cell>
          <cell r="L82" t="str">
            <v/>
          </cell>
          <cell r="M82">
            <v>0</v>
          </cell>
          <cell r="N82">
            <v>15.8</v>
          </cell>
          <cell r="O82">
            <v>0</v>
          </cell>
          <cell r="P82">
            <v>0</v>
          </cell>
          <cell r="Q82">
            <v>17624</v>
          </cell>
          <cell r="R82">
            <v>0</v>
          </cell>
        </row>
        <row r="83">
          <cell r="A83">
            <v>6.02</v>
          </cell>
          <cell r="B83" t="str">
            <v>Bulb, 75   Watts</v>
          </cell>
          <cell r="C83" t="str">
            <v>pc.</v>
          </cell>
          <cell r="D83">
            <v>26.25</v>
          </cell>
          <cell r="E83">
            <v>0</v>
          </cell>
          <cell r="F83">
            <v>25</v>
          </cell>
          <cell r="G83" t="str">
            <v/>
          </cell>
          <cell r="H83">
            <v>4730</v>
          </cell>
          <cell r="I83">
            <v>1881</v>
          </cell>
          <cell r="J83">
            <v>0</v>
          </cell>
          <cell r="K83">
            <v>0</v>
          </cell>
          <cell r="L83">
            <v>0</v>
          </cell>
          <cell r="M83">
            <v>0</v>
          </cell>
          <cell r="N83">
            <v>15.8</v>
          </cell>
          <cell r="O83">
            <v>0</v>
          </cell>
          <cell r="P83">
            <v>0</v>
          </cell>
          <cell r="Q83">
            <v>9536</v>
          </cell>
          <cell r="R83">
            <v>0</v>
          </cell>
        </row>
        <row r="84">
          <cell r="A84">
            <v>6.03</v>
          </cell>
          <cell r="B84" t="str">
            <v>Bulb, 100 Watts</v>
          </cell>
          <cell r="C84" t="str">
            <v>pc.</v>
          </cell>
          <cell r="D84">
            <v>36.75</v>
          </cell>
          <cell r="E84">
            <v>0</v>
          </cell>
          <cell r="F84">
            <v>35</v>
          </cell>
          <cell r="G84">
            <v>1900</v>
          </cell>
          <cell r="H84">
            <v>4730</v>
          </cell>
          <cell r="I84">
            <v>1881</v>
          </cell>
          <cell r="J84">
            <v>0</v>
          </cell>
          <cell r="K84">
            <v>0</v>
          </cell>
          <cell r="L84">
            <v>0</v>
          </cell>
          <cell r="M84">
            <v>0</v>
          </cell>
          <cell r="N84">
            <v>15.8</v>
          </cell>
          <cell r="O84">
            <v>0</v>
          </cell>
          <cell r="P84">
            <v>0</v>
          </cell>
          <cell r="Q84">
            <v>5488</v>
          </cell>
          <cell r="R84">
            <v>0</v>
          </cell>
        </row>
        <row r="85">
          <cell r="A85">
            <v>6.04</v>
          </cell>
          <cell r="B85" t="str">
            <v>Flourescent Lamp, 20 Watts</v>
          </cell>
          <cell r="C85" t="str">
            <v>pc.</v>
          </cell>
          <cell r="D85">
            <v>57.75</v>
          </cell>
          <cell r="E85">
            <v>0</v>
          </cell>
          <cell r="F85">
            <v>55</v>
          </cell>
          <cell r="G85">
            <v>1900</v>
          </cell>
          <cell r="H85">
            <v>4730</v>
          </cell>
          <cell r="I85">
            <v>1881</v>
          </cell>
          <cell r="J85">
            <v>0</v>
          </cell>
          <cell r="K85">
            <v>0</v>
          </cell>
          <cell r="L85">
            <v>0</v>
          </cell>
          <cell r="M85">
            <v>0</v>
          </cell>
          <cell r="N85">
            <v>15.8</v>
          </cell>
          <cell r="O85">
            <v>0</v>
          </cell>
          <cell r="P85">
            <v>0</v>
          </cell>
          <cell r="Q85">
            <v>2092</v>
          </cell>
          <cell r="R85">
            <v>0</v>
          </cell>
        </row>
        <row r="86">
          <cell r="A86">
            <v>6.05</v>
          </cell>
          <cell r="B86" t="str">
            <v>Flourescent Lamp, 40 Watts</v>
          </cell>
          <cell r="C86" t="str">
            <v>pc.</v>
          </cell>
          <cell r="D86">
            <v>68.25</v>
          </cell>
          <cell r="E86">
            <v>0</v>
          </cell>
          <cell r="F86">
            <v>65</v>
          </cell>
          <cell r="G86">
            <v>1900</v>
          </cell>
          <cell r="H86">
            <v>4730</v>
          </cell>
          <cell r="I86">
            <v>1881</v>
          </cell>
          <cell r="J86">
            <v>0</v>
          </cell>
          <cell r="K86">
            <v>0</v>
          </cell>
          <cell r="L86" t="str">
            <v/>
          </cell>
          <cell r="M86">
            <v>0</v>
          </cell>
          <cell r="N86">
            <v>15.8</v>
          </cell>
          <cell r="O86">
            <v>0</v>
          </cell>
          <cell r="P86">
            <v>0</v>
          </cell>
          <cell r="Q86">
            <v>5072</v>
          </cell>
          <cell r="R86">
            <v>0</v>
          </cell>
        </row>
        <row r="87">
          <cell r="A87">
            <v>6.06</v>
          </cell>
          <cell r="B87" t="str">
            <v>Flourescent Housing/Base, 40 Watts (Single)</v>
          </cell>
          <cell r="C87" t="str">
            <v>set</v>
          </cell>
          <cell r="D87">
            <v>262.5</v>
          </cell>
          <cell r="E87">
            <v>0</v>
          </cell>
          <cell r="F87">
            <v>250</v>
          </cell>
          <cell r="G87">
            <v>1900</v>
          </cell>
          <cell r="H87">
            <v>4730</v>
          </cell>
          <cell r="I87">
            <v>1881</v>
          </cell>
          <cell r="J87">
            <v>0</v>
          </cell>
          <cell r="K87">
            <v>0</v>
          </cell>
          <cell r="L87">
            <v>0</v>
          </cell>
          <cell r="M87">
            <v>0</v>
          </cell>
          <cell r="N87">
            <v>15.8</v>
          </cell>
          <cell r="O87">
            <v>0</v>
          </cell>
          <cell r="P87">
            <v>0</v>
          </cell>
          <cell r="Q87">
            <v>6656</v>
          </cell>
          <cell r="R87">
            <v>0</v>
          </cell>
        </row>
        <row r="88">
          <cell r="A88">
            <v>6.07</v>
          </cell>
          <cell r="B88" t="str">
            <v>Flourescent Housing/Base, 40 Watts (Double)</v>
          </cell>
          <cell r="C88" t="str">
            <v>set</v>
          </cell>
          <cell r="D88">
            <v>409.5</v>
          </cell>
          <cell r="E88">
            <v>0</v>
          </cell>
          <cell r="F88">
            <v>390</v>
          </cell>
          <cell r="G88">
            <v>1100</v>
          </cell>
          <cell r="H88">
            <v>2712</v>
          </cell>
          <cell r="I88">
            <v>1084</v>
          </cell>
          <cell r="J88">
            <v>0</v>
          </cell>
          <cell r="K88">
            <v>0</v>
          </cell>
          <cell r="L88">
            <v>0</v>
          </cell>
          <cell r="M88">
            <v>0</v>
          </cell>
          <cell r="N88">
            <v>3634</v>
          </cell>
          <cell r="O88">
            <v>0</v>
          </cell>
          <cell r="P88">
            <v>0</v>
          </cell>
          <cell r="Q88">
            <v>3328</v>
          </cell>
          <cell r="R88">
            <v>0</v>
          </cell>
        </row>
        <row r="89">
          <cell r="A89">
            <v>7</v>
          </cell>
          <cell r="B89" t="str">
            <v>Electrical Rough-ins</v>
          </cell>
          <cell r="C89" t="str">
            <v>set</v>
          </cell>
          <cell r="D89">
            <v>0</v>
          </cell>
          <cell r="E89">
            <v>0</v>
          </cell>
          <cell r="F89">
            <v>5400</v>
          </cell>
          <cell r="G89">
            <v>1900</v>
          </cell>
          <cell r="H89">
            <v>4730</v>
          </cell>
          <cell r="I89">
            <v>1881</v>
          </cell>
          <cell r="J89">
            <v>0</v>
          </cell>
          <cell r="K89">
            <v>0</v>
          </cell>
          <cell r="L89">
            <v>0</v>
          </cell>
          <cell r="M89">
            <v>0</v>
          </cell>
          <cell r="N89">
            <v>15.8</v>
          </cell>
          <cell r="O89">
            <v>0</v>
          </cell>
          <cell r="P89">
            <v>0</v>
          </cell>
          <cell r="Q89">
            <v>9216</v>
          </cell>
          <cell r="R89">
            <v>0</v>
          </cell>
        </row>
        <row r="90">
          <cell r="A90">
            <v>7.01</v>
          </cell>
          <cell r="B90" t="str">
            <v>Junction Box Metal, 4" x 4"</v>
          </cell>
          <cell r="C90" t="str">
            <v>pc.</v>
          </cell>
          <cell r="D90">
            <v>12.600000000000001</v>
          </cell>
          <cell r="E90">
            <v>0</v>
          </cell>
          <cell r="F90">
            <v>12</v>
          </cell>
          <cell r="G90">
            <v>1900</v>
          </cell>
          <cell r="H90">
            <v>4730</v>
          </cell>
          <cell r="I90">
            <v>1881</v>
          </cell>
          <cell r="J90">
            <v>0</v>
          </cell>
          <cell r="K90">
            <v>0</v>
          </cell>
          <cell r="L90">
            <v>0</v>
          </cell>
          <cell r="M90">
            <v>0</v>
          </cell>
          <cell r="N90">
            <v>15.8</v>
          </cell>
          <cell r="O90">
            <v>0</v>
          </cell>
          <cell r="P90">
            <v>0</v>
          </cell>
          <cell r="Q90">
            <v>6912</v>
          </cell>
          <cell r="R90">
            <v>0</v>
          </cell>
        </row>
        <row r="91">
          <cell r="A91">
            <v>7.02</v>
          </cell>
          <cell r="B91" t="str">
            <v>Utility Box Metal, 2" x 4"</v>
          </cell>
          <cell r="C91" t="str">
            <v>pc.</v>
          </cell>
          <cell r="D91">
            <v>12.600000000000001</v>
          </cell>
          <cell r="E91">
            <v>0</v>
          </cell>
          <cell r="F91">
            <v>12</v>
          </cell>
          <cell r="G91">
            <v>1900</v>
          </cell>
          <cell r="H91">
            <v>4730</v>
          </cell>
          <cell r="I91">
            <v>1881</v>
          </cell>
          <cell r="J91">
            <v>0</v>
          </cell>
          <cell r="K91">
            <v>0</v>
          </cell>
          <cell r="L91">
            <v>0</v>
          </cell>
          <cell r="M91">
            <v>0</v>
          </cell>
          <cell r="N91">
            <v>15.8</v>
          </cell>
          <cell r="O91">
            <v>0</v>
          </cell>
          <cell r="P91">
            <v>0</v>
          </cell>
          <cell r="Q91">
            <v>4608</v>
          </cell>
          <cell r="R91">
            <v>0</v>
          </cell>
        </row>
        <row r="92">
          <cell r="A92">
            <v>7.03</v>
          </cell>
          <cell r="B92" t="str">
            <v>Cutout Box w/ Cover, 3" x 5" x 8"</v>
          </cell>
          <cell r="C92" t="str">
            <v>pc.</v>
          </cell>
          <cell r="D92">
            <v>63</v>
          </cell>
          <cell r="E92">
            <v>0</v>
          </cell>
          <cell r="F92">
            <v>60</v>
          </cell>
          <cell r="G92">
            <v>0</v>
          </cell>
          <cell r="H92">
            <v>0</v>
          </cell>
          <cell r="I92">
            <v>0</v>
          </cell>
          <cell r="J92">
            <v>0</v>
          </cell>
          <cell r="K92">
            <v>0</v>
          </cell>
          <cell r="L92">
            <v>0</v>
          </cell>
          <cell r="M92">
            <v>0</v>
          </cell>
          <cell r="N92">
            <v>0</v>
          </cell>
          <cell r="O92">
            <v>0</v>
          </cell>
          <cell r="P92">
            <v>0</v>
          </cell>
          <cell r="Q92">
            <v>912</v>
          </cell>
          <cell r="R92">
            <v>0</v>
          </cell>
        </row>
        <row r="93">
          <cell r="A93">
            <v>7.04</v>
          </cell>
          <cell r="B93" t="str">
            <v>1-Gang Plate Cover (Veto Brand)</v>
          </cell>
          <cell r="C93" t="str">
            <v>pc.</v>
          </cell>
          <cell r="D93">
            <v>15.75</v>
          </cell>
          <cell r="E93">
            <v>0</v>
          </cell>
          <cell r="F93">
            <v>15</v>
          </cell>
          <cell r="G93">
            <v>1900</v>
          </cell>
          <cell r="H93">
            <v>4730</v>
          </cell>
          <cell r="I93">
            <v>1881</v>
          </cell>
          <cell r="J93">
            <v>0</v>
          </cell>
          <cell r="K93">
            <v>0</v>
          </cell>
          <cell r="L93">
            <v>0</v>
          </cell>
          <cell r="M93">
            <v>0</v>
          </cell>
          <cell r="N93">
            <v>15.8</v>
          </cell>
          <cell r="O93">
            <v>0</v>
          </cell>
          <cell r="P93">
            <v>0</v>
          </cell>
          <cell r="Q93">
            <v>576</v>
          </cell>
          <cell r="R93">
            <v>0</v>
          </cell>
        </row>
        <row r="94">
          <cell r="A94">
            <v>7.05</v>
          </cell>
          <cell r="B94" t="str">
            <v>2-Gang Plate Cover (Veto Brand)</v>
          </cell>
          <cell r="C94" t="str">
            <v>pc.</v>
          </cell>
          <cell r="D94">
            <v>15.75</v>
          </cell>
          <cell r="E94">
            <v>0</v>
          </cell>
          <cell r="F94">
            <v>15</v>
          </cell>
          <cell r="G94">
            <v>1900</v>
          </cell>
          <cell r="H94">
            <v>4730</v>
          </cell>
          <cell r="I94">
            <v>1881</v>
          </cell>
          <cell r="J94">
            <v>0</v>
          </cell>
          <cell r="K94">
            <v>0</v>
          </cell>
          <cell r="L94">
            <v>0</v>
          </cell>
          <cell r="M94">
            <v>0</v>
          </cell>
          <cell r="N94">
            <v>15.8</v>
          </cell>
          <cell r="O94">
            <v>0</v>
          </cell>
          <cell r="P94">
            <v>0</v>
          </cell>
          <cell r="Q94">
            <v>11520</v>
          </cell>
          <cell r="R94">
            <v>0</v>
          </cell>
        </row>
        <row r="95">
          <cell r="A95">
            <v>7.06</v>
          </cell>
          <cell r="B95" t="str">
            <v>Conduit Elbow, 1" dia.</v>
          </cell>
          <cell r="C95" t="str">
            <v>pc.</v>
          </cell>
          <cell r="D95">
            <v>51.45</v>
          </cell>
          <cell r="E95">
            <v>0</v>
          </cell>
          <cell r="F95">
            <v>49</v>
          </cell>
          <cell r="G95" t="str">
            <v/>
          </cell>
          <cell r="H95">
            <v>4730</v>
          </cell>
          <cell r="I95">
            <v>1881</v>
          </cell>
          <cell r="J95">
            <v>0</v>
          </cell>
          <cell r="K95">
            <v>0</v>
          </cell>
          <cell r="L95">
            <v>0</v>
          </cell>
          <cell r="M95">
            <v>0</v>
          </cell>
          <cell r="N95">
            <v>15.8</v>
          </cell>
          <cell r="O95">
            <v>0</v>
          </cell>
          <cell r="P95">
            <v>0</v>
          </cell>
          <cell r="Q95">
            <v>6048</v>
          </cell>
          <cell r="R95">
            <v>0</v>
          </cell>
        </row>
        <row r="96">
          <cell r="A96">
            <v>7.07</v>
          </cell>
          <cell r="B96" t="str">
            <v>Convenience Outlet, Duplex</v>
          </cell>
          <cell r="C96" t="str">
            <v>pc.</v>
          </cell>
          <cell r="D96">
            <v>56.7</v>
          </cell>
          <cell r="E96">
            <v>0</v>
          </cell>
          <cell r="F96">
            <v>54</v>
          </cell>
          <cell r="G96">
            <v>1900</v>
          </cell>
          <cell r="H96">
            <v>4730</v>
          </cell>
          <cell r="I96">
            <v>1881</v>
          </cell>
          <cell r="J96">
            <v>0</v>
          </cell>
          <cell r="K96">
            <v>0</v>
          </cell>
          <cell r="L96">
            <v>0</v>
          </cell>
          <cell r="M96">
            <v>0</v>
          </cell>
          <cell r="N96">
            <v>15.8</v>
          </cell>
          <cell r="O96">
            <v>0</v>
          </cell>
          <cell r="P96">
            <v>0</v>
          </cell>
          <cell r="Q96">
            <v>3744</v>
          </cell>
          <cell r="R96">
            <v>0</v>
          </cell>
        </row>
        <row r="97">
          <cell r="A97">
            <v>7.08</v>
          </cell>
          <cell r="B97" t="str">
            <v>Porcelain Receptacle, 2" dia.</v>
          </cell>
          <cell r="C97" t="str">
            <v>pc.</v>
          </cell>
          <cell r="D97">
            <v>10.5</v>
          </cell>
          <cell r="E97">
            <v>0</v>
          </cell>
          <cell r="F97">
            <v>10</v>
          </cell>
          <cell r="G97">
            <v>1900</v>
          </cell>
          <cell r="H97">
            <v>4730</v>
          </cell>
          <cell r="I97">
            <v>1881</v>
          </cell>
          <cell r="J97">
            <v>0</v>
          </cell>
          <cell r="K97">
            <v>0</v>
          </cell>
          <cell r="L97">
            <v>0</v>
          </cell>
          <cell r="M97">
            <v>0</v>
          </cell>
          <cell r="N97">
            <v>15.8</v>
          </cell>
          <cell r="O97">
            <v>0</v>
          </cell>
          <cell r="P97">
            <v>0</v>
          </cell>
          <cell r="Q97">
            <v>1344</v>
          </cell>
          <cell r="R97">
            <v>0</v>
          </cell>
        </row>
        <row r="98">
          <cell r="A98">
            <v>7.09</v>
          </cell>
          <cell r="B98" t="str">
            <v>Safety Switch, Flush type</v>
          </cell>
          <cell r="C98" t="str">
            <v>pc.</v>
          </cell>
          <cell r="D98">
            <v>420</v>
          </cell>
          <cell r="E98">
            <v>0</v>
          </cell>
          <cell r="F98">
            <v>400</v>
          </cell>
          <cell r="G98">
            <v>1900</v>
          </cell>
          <cell r="H98">
            <v>4730</v>
          </cell>
          <cell r="I98">
            <v>1881</v>
          </cell>
          <cell r="J98">
            <v>0</v>
          </cell>
          <cell r="K98">
            <v>0</v>
          </cell>
          <cell r="L98">
            <v>0</v>
          </cell>
          <cell r="M98">
            <v>0</v>
          </cell>
          <cell r="N98">
            <v>15.8</v>
          </cell>
          <cell r="O98">
            <v>0</v>
          </cell>
          <cell r="P98">
            <v>0</v>
          </cell>
          <cell r="Q98">
            <v>3328</v>
          </cell>
          <cell r="R98">
            <v>0</v>
          </cell>
        </row>
        <row r="99">
          <cell r="A99">
            <v>7.1</v>
          </cell>
          <cell r="B99" t="str">
            <v>Switch Outlet, Flush type</v>
          </cell>
          <cell r="C99" t="str">
            <v>pc.</v>
          </cell>
          <cell r="D99">
            <v>52.5</v>
          </cell>
          <cell r="E99">
            <v>0</v>
          </cell>
          <cell r="F99">
            <v>50</v>
          </cell>
          <cell r="G99">
            <v>681.875</v>
          </cell>
          <cell r="H99">
            <v>1752</v>
          </cell>
          <cell r="I99">
            <v>677</v>
          </cell>
          <cell r="J99">
            <v>10.91</v>
          </cell>
          <cell r="K99">
            <v>62.5</v>
          </cell>
          <cell r="L99">
            <v>0</v>
          </cell>
          <cell r="M99">
            <v>0</v>
          </cell>
          <cell r="N99">
            <v>0</v>
          </cell>
          <cell r="O99">
            <v>0</v>
          </cell>
          <cell r="P99">
            <v>0</v>
          </cell>
          <cell r="Q99">
            <v>3367.5</v>
          </cell>
          <cell r="R99">
            <v>0</v>
          </cell>
        </row>
        <row r="100">
          <cell r="A100">
            <v>7.11</v>
          </cell>
          <cell r="B100" t="str">
            <v>Weather-proof Outlet, Double (Eagle)</v>
          </cell>
          <cell r="C100" t="str">
            <v>pc.</v>
          </cell>
          <cell r="D100">
            <v>173.25</v>
          </cell>
          <cell r="E100">
            <v>0</v>
          </cell>
          <cell r="F100">
            <v>165</v>
          </cell>
          <cell r="G100" t="str">
            <v/>
          </cell>
          <cell r="H100">
            <v>1752</v>
          </cell>
          <cell r="I100">
            <v>677</v>
          </cell>
          <cell r="J100">
            <v>10.91</v>
          </cell>
          <cell r="K100">
            <v>62.5</v>
          </cell>
          <cell r="L100">
            <v>0</v>
          </cell>
          <cell r="M100">
            <v>0</v>
          </cell>
          <cell r="N100">
            <v>0</v>
          </cell>
          <cell r="O100">
            <v>0</v>
          </cell>
          <cell r="P100">
            <v>0</v>
          </cell>
          <cell r="Q100">
            <v>6000</v>
          </cell>
          <cell r="R100">
            <v>0</v>
          </cell>
        </row>
        <row r="101">
          <cell r="A101">
            <v>7.12</v>
          </cell>
          <cell r="B101" t="str">
            <v>Weather-proof Outlet, Single (Eagle)</v>
          </cell>
          <cell r="C101" t="str">
            <v>pc.</v>
          </cell>
          <cell r="D101">
            <v>157.5</v>
          </cell>
          <cell r="E101">
            <v>0</v>
          </cell>
          <cell r="F101">
            <v>150</v>
          </cell>
          <cell r="G101">
            <v>968.75</v>
          </cell>
          <cell r="H101">
            <v>2293</v>
          </cell>
          <cell r="I101">
            <v>785</v>
          </cell>
          <cell r="J101">
            <v>15.5</v>
          </cell>
          <cell r="K101">
            <v>62.5</v>
          </cell>
          <cell r="L101">
            <v>0</v>
          </cell>
          <cell r="M101">
            <v>0</v>
          </cell>
          <cell r="N101">
            <v>0</v>
          </cell>
          <cell r="O101">
            <v>0</v>
          </cell>
          <cell r="P101">
            <v>0</v>
          </cell>
          <cell r="Q101">
            <v>5800</v>
          </cell>
          <cell r="R101">
            <v>0</v>
          </cell>
        </row>
        <row r="102">
          <cell r="A102">
            <v>7.13</v>
          </cell>
          <cell r="B102" t="str">
            <v>THW Wire # 4, 22 mm2</v>
          </cell>
          <cell r="C102" t="str">
            <v>l-m</v>
          </cell>
          <cell r="D102">
            <v>31.5</v>
          </cell>
          <cell r="E102">
            <v>0</v>
          </cell>
          <cell r="F102">
            <v>30</v>
          </cell>
          <cell r="G102">
            <v>968.75</v>
          </cell>
          <cell r="H102">
            <v>2293</v>
          </cell>
          <cell r="I102">
            <v>785</v>
          </cell>
          <cell r="J102">
            <v>15.5</v>
          </cell>
          <cell r="K102">
            <v>62.5</v>
          </cell>
          <cell r="L102">
            <v>0</v>
          </cell>
          <cell r="M102">
            <v>0</v>
          </cell>
          <cell r="N102">
            <v>0</v>
          </cell>
          <cell r="O102">
            <v>0</v>
          </cell>
          <cell r="P102">
            <v>0</v>
          </cell>
          <cell r="Q102">
            <v>6500</v>
          </cell>
          <cell r="R102">
            <v>0</v>
          </cell>
        </row>
        <row r="103">
          <cell r="A103">
            <v>7.14</v>
          </cell>
          <cell r="B103" t="str">
            <v>THW Wire # 12, 3.5 mm2</v>
          </cell>
          <cell r="C103" t="str">
            <v>roll</v>
          </cell>
          <cell r="D103">
            <v>1417.5</v>
          </cell>
          <cell r="E103">
            <v>0</v>
          </cell>
          <cell r="F103">
            <v>1350</v>
          </cell>
          <cell r="G103">
            <v>968.75</v>
          </cell>
          <cell r="H103">
            <v>2293</v>
          </cell>
          <cell r="I103">
            <v>785</v>
          </cell>
          <cell r="J103">
            <v>15.5</v>
          </cell>
          <cell r="K103">
            <v>62.5</v>
          </cell>
          <cell r="L103" t="str">
            <v/>
          </cell>
          <cell r="M103">
            <v>0</v>
          </cell>
          <cell r="N103">
            <v>0</v>
          </cell>
          <cell r="O103">
            <v>0</v>
          </cell>
          <cell r="P103">
            <v>0</v>
          </cell>
          <cell r="Q103">
            <v>5500</v>
          </cell>
          <cell r="R103">
            <v>0</v>
          </cell>
        </row>
        <row r="104">
          <cell r="A104">
            <v>7.15</v>
          </cell>
          <cell r="B104" t="str">
            <v>Bare Copper Wire, 5.5 mm2</v>
          </cell>
          <cell r="C104" t="str">
            <v>l-m</v>
          </cell>
          <cell r="D104">
            <v>5.25</v>
          </cell>
          <cell r="E104">
            <v>0</v>
          </cell>
          <cell r="F104">
            <v>5</v>
          </cell>
          <cell r="G104">
            <v>1900</v>
          </cell>
          <cell r="H104">
            <v>4730</v>
          </cell>
          <cell r="I104">
            <v>1881</v>
          </cell>
          <cell r="J104">
            <v>0</v>
          </cell>
          <cell r="K104">
            <v>0</v>
          </cell>
          <cell r="L104">
            <v>0</v>
          </cell>
          <cell r="M104">
            <v>0</v>
          </cell>
          <cell r="N104">
            <v>15.8</v>
          </cell>
          <cell r="O104">
            <v>0</v>
          </cell>
          <cell r="P104">
            <v>0</v>
          </cell>
          <cell r="Q104">
            <v>5750</v>
          </cell>
          <cell r="R104">
            <v>0</v>
          </cell>
        </row>
        <row r="105">
          <cell r="A105">
            <v>7.16</v>
          </cell>
          <cell r="B105" t="str">
            <v>Grounding Rod, 3 m x 20 mm dia.</v>
          </cell>
          <cell r="C105" t="str">
            <v>pc.</v>
          </cell>
          <cell r="D105">
            <v>157.5</v>
          </cell>
          <cell r="E105">
            <v>0</v>
          </cell>
          <cell r="F105">
            <v>150</v>
          </cell>
          <cell r="G105" t="str">
            <v/>
          </cell>
          <cell r="H105">
            <v>4730</v>
          </cell>
          <cell r="I105">
            <v>1881</v>
          </cell>
          <cell r="J105">
            <v>0</v>
          </cell>
          <cell r="K105">
            <v>0</v>
          </cell>
          <cell r="L105">
            <v>0</v>
          </cell>
          <cell r="M105">
            <v>0</v>
          </cell>
          <cell r="N105">
            <v>15.8</v>
          </cell>
          <cell r="O105">
            <v>0</v>
          </cell>
          <cell r="P105">
            <v>0</v>
          </cell>
          <cell r="Q105">
            <v>4350</v>
          </cell>
          <cell r="R105">
            <v>0</v>
          </cell>
        </row>
        <row r="106">
          <cell r="A106">
            <v>7.17</v>
          </cell>
          <cell r="B106" t="str">
            <v>RSC, 25 mm dia.</v>
          </cell>
          <cell r="C106" t="str">
            <v>pc.</v>
          </cell>
          <cell r="D106">
            <v>141.75</v>
          </cell>
          <cell r="E106">
            <v>0</v>
          </cell>
          <cell r="F106">
            <v>135</v>
          </cell>
          <cell r="G106">
            <v>1900</v>
          </cell>
          <cell r="H106">
            <v>4730</v>
          </cell>
          <cell r="I106">
            <v>1881</v>
          </cell>
          <cell r="J106">
            <v>0</v>
          </cell>
          <cell r="K106">
            <v>0</v>
          </cell>
          <cell r="L106">
            <v>0</v>
          </cell>
          <cell r="M106">
            <v>0</v>
          </cell>
          <cell r="N106">
            <v>15.8</v>
          </cell>
          <cell r="O106">
            <v>0</v>
          </cell>
          <cell r="P106">
            <v>0</v>
          </cell>
          <cell r="Q106">
            <v>3500</v>
          </cell>
          <cell r="R106">
            <v>0</v>
          </cell>
        </row>
        <row r="107">
          <cell r="A107">
            <v>7.18</v>
          </cell>
          <cell r="B107" t="str">
            <v>Single Pole Switch</v>
          </cell>
          <cell r="C107" t="str">
            <v>pc.</v>
          </cell>
          <cell r="D107">
            <v>15.75</v>
          </cell>
          <cell r="E107">
            <v>0</v>
          </cell>
          <cell r="F107">
            <v>15</v>
          </cell>
          <cell r="G107">
            <v>1900</v>
          </cell>
          <cell r="H107">
            <v>4730</v>
          </cell>
          <cell r="I107">
            <v>1881</v>
          </cell>
          <cell r="J107">
            <v>0</v>
          </cell>
          <cell r="K107">
            <v>0</v>
          </cell>
          <cell r="L107">
            <v>0</v>
          </cell>
          <cell r="M107">
            <v>0</v>
          </cell>
          <cell r="N107">
            <v>15.8</v>
          </cell>
          <cell r="O107">
            <v>0</v>
          </cell>
          <cell r="P107">
            <v>0</v>
          </cell>
          <cell r="Q107">
            <v>750</v>
          </cell>
          <cell r="R107">
            <v>0</v>
          </cell>
        </row>
        <row r="108">
          <cell r="A108">
            <v>7.19</v>
          </cell>
          <cell r="B108" t="str">
            <v>Panel Board (4-Branches)</v>
          </cell>
          <cell r="C108" t="str">
            <v>set</v>
          </cell>
          <cell r="D108">
            <v>367.5</v>
          </cell>
          <cell r="E108">
            <v>0</v>
          </cell>
          <cell r="F108">
            <v>350</v>
          </cell>
          <cell r="G108" t="str">
            <v/>
          </cell>
          <cell r="H108">
            <v>0</v>
          </cell>
          <cell r="I108">
            <v>0</v>
          </cell>
          <cell r="J108">
            <v>0</v>
          </cell>
          <cell r="K108">
            <v>0</v>
          </cell>
          <cell r="L108">
            <v>0</v>
          </cell>
          <cell r="M108">
            <v>0</v>
          </cell>
          <cell r="N108">
            <v>0</v>
          </cell>
          <cell r="O108">
            <v>0</v>
          </cell>
          <cell r="P108">
            <v>0</v>
          </cell>
          <cell r="Q108">
            <v>0</v>
          </cell>
          <cell r="R108">
            <v>0</v>
          </cell>
        </row>
        <row r="109">
          <cell r="A109">
            <v>7.2</v>
          </cell>
          <cell r="B109" t="str">
            <v>Circuit Breaker, 100A, 230V</v>
          </cell>
          <cell r="C109" t="str">
            <v>set</v>
          </cell>
          <cell r="D109">
            <v>525</v>
          </cell>
          <cell r="E109">
            <v>0</v>
          </cell>
          <cell r="F109">
            <v>500</v>
          </cell>
          <cell r="G109">
            <v>0</v>
          </cell>
          <cell r="H109">
            <v>0</v>
          </cell>
          <cell r="I109">
            <v>0</v>
          </cell>
          <cell r="J109">
            <v>0</v>
          </cell>
          <cell r="K109">
            <v>0</v>
          </cell>
          <cell r="L109" t="str">
            <v/>
          </cell>
          <cell r="M109">
            <v>0</v>
          </cell>
          <cell r="N109">
            <v>0</v>
          </cell>
          <cell r="O109">
            <v>0</v>
          </cell>
          <cell r="P109">
            <v>0</v>
          </cell>
          <cell r="Q109">
            <v>65.355443896714348</v>
          </cell>
          <cell r="R109">
            <v>0</v>
          </cell>
        </row>
        <row r="110">
          <cell r="A110">
            <v>7.21</v>
          </cell>
          <cell r="B110" t="str">
            <v>Circuit Breaker, 20A, 230V</v>
          </cell>
          <cell r="C110" t="str">
            <v>set</v>
          </cell>
          <cell r="D110">
            <v>262.5</v>
          </cell>
          <cell r="E110">
            <v>0</v>
          </cell>
          <cell r="F110">
            <v>250</v>
          </cell>
          <cell r="G110">
            <v>0</v>
          </cell>
          <cell r="H110">
            <v>0</v>
          </cell>
          <cell r="I110">
            <v>0</v>
          </cell>
          <cell r="J110">
            <v>0</v>
          </cell>
          <cell r="K110">
            <v>0</v>
          </cell>
          <cell r="L110">
            <v>0</v>
          </cell>
          <cell r="M110">
            <v>0</v>
          </cell>
          <cell r="N110">
            <v>0</v>
          </cell>
          <cell r="O110">
            <v>0</v>
          </cell>
          <cell r="P110">
            <v>0</v>
          </cell>
          <cell r="Q110">
            <v>65.355443896714348</v>
          </cell>
          <cell r="R110">
            <v>0</v>
          </cell>
        </row>
        <row r="111">
          <cell r="A111">
            <v>7.22</v>
          </cell>
          <cell r="B111" t="str">
            <v>Entrance Cap</v>
          </cell>
          <cell r="C111" t="str">
            <v>pc.</v>
          </cell>
          <cell r="D111">
            <v>52.5</v>
          </cell>
          <cell r="E111">
            <v>0</v>
          </cell>
          <cell r="F111">
            <v>50</v>
          </cell>
          <cell r="G111" t="str">
            <v/>
          </cell>
          <cell r="H111">
            <v>0</v>
          </cell>
          <cell r="I111">
            <v>0</v>
          </cell>
          <cell r="J111">
            <v>0</v>
          </cell>
          <cell r="K111">
            <v>0</v>
          </cell>
          <cell r="L111">
            <v>0</v>
          </cell>
          <cell r="M111">
            <v>0</v>
          </cell>
          <cell r="N111">
            <v>0</v>
          </cell>
          <cell r="O111">
            <v>0</v>
          </cell>
          <cell r="P111">
            <v>0</v>
          </cell>
          <cell r="Q111">
            <v>40.678228256476721</v>
          </cell>
          <cell r="R111">
            <v>0</v>
          </cell>
        </row>
        <row r="112">
          <cell r="A112">
            <v>7.23</v>
          </cell>
          <cell r="B112" t="str">
            <v>Electrical Tape</v>
          </cell>
          <cell r="C112" t="str">
            <v>pc.</v>
          </cell>
          <cell r="D112">
            <v>31.5</v>
          </cell>
          <cell r="E112">
            <v>0</v>
          </cell>
          <cell r="F112">
            <v>30</v>
          </cell>
          <cell r="G112">
            <v>0</v>
          </cell>
          <cell r="H112">
            <v>0</v>
          </cell>
          <cell r="I112">
            <v>0</v>
          </cell>
          <cell r="J112">
            <v>0</v>
          </cell>
          <cell r="K112">
            <v>0</v>
          </cell>
          <cell r="L112">
            <v>0</v>
          </cell>
          <cell r="M112">
            <v>0</v>
          </cell>
          <cell r="N112">
            <v>0</v>
          </cell>
          <cell r="O112">
            <v>0</v>
          </cell>
          <cell r="P112">
            <v>0</v>
          </cell>
          <cell r="Q112">
            <v>40.678228256476721</v>
          </cell>
          <cell r="R112">
            <v>0</v>
          </cell>
        </row>
        <row r="113">
          <cell r="A113">
            <v>7.24</v>
          </cell>
          <cell r="B113" t="str">
            <v>Electrical Installation per Outlet</v>
          </cell>
          <cell r="C113" t="str">
            <v>set</v>
          </cell>
          <cell r="D113">
            <v>0</v>
          </cell>
          <cell r="E113">
            <v>206</v>
          </cell>
          <cell r="F113">
            <v>0</v>
          </cell>
          <cell r="G113">
            <v>200</v>
          </cell>
          <cell r="H113">
            <v>0</v>
          </cell>
          <cell r="I113">
            <v>0</v>
          </cell>
          <cell r="J113">
            <v>0</v>
          </cell>
          <cell r="K113">
            <v>0</v>
          </cell>
          <cell r="L113">
            <v>0</v>
          </cell>
          <cell r="M113">
            <v>0</v>
          </cell>
          <cell r="N113">
            <v>0</v>
          </cell>
          <cell r="O113">
            <v>0</v>
          </cell>
          <cell r="P113">
            <v>0</v>
          </cell>
          <cell r="Q113">
            <v>40.678228256476721</v>
          </cell>
          <cell r="R113">
            <v>0</v>
          </cell>
        </row>
        <row r="114">
          <cell r="A114">
            <v>7.25</v>
          </cell>
          <cell r="B114" t="str">
            <v>Electrical Installation per Safety Switch</v>
          </cell>
          <cell r="C114" t="str">
            <v>set</v>
          </cell>
          <cell r="D114">
            <v>0</v>
          </cell>
          <cell r="E114">
            <v>515</v>
          </cell>
          <cell r="F114">
            <v>0</v>
          </cell>
          <cell r="G114">
            <v>500</v>
          </cell>
          <cell r="H114">
            <v>0</v>
          </cell>
          <cell r="I114">
            <v>0</v>
          </cell>
          <cell r="J114">
            <v>0</v>
          </cell>
          <cell r="K114">
            <v>0</v>
          </cell>
          <cell r="L114">
            <v>0</v>
          </cell>
          <cell r="M114">
            <v>0</v>
          </cell>
          <cell r="N114">
            <v>0</v>
          </cell>
          <cell r="O114">
            <v>0</v>
          </cell>
          <cell r="P114">
            <v>0</v>
          </cell>
          <cell r="Q114">
            <v>40.678228256476721</v>
          </cell>
          <cell r="R114">
            <v>0</v>
          </cell>
        </row>
        <row r="115">
          <cell r="A115">
            <v>8</v>
          </cell>
          <cell r="B115" t="str">
            <v>Filling Materials</v>
          </cell>
          <cell r="C115" t="str">
            <v>kg</v>
          </cell>
          <cell r="D115">
            <v>0</v>
          </cell>
          <cell r="E115">
            <v>0</v>
          </cell>
          <cell r="F115">
            <v>0</v>
          </cell>
          <cell r="G115" t="str">
            <v/>
          </cell>
          <cell r="H115">
            <v>0</v>
          </cell>
          <cell r="I115">
            <v>0</v>
          </cell>
          <cell r="J115">
            <v>0</v>
          </cell>
          <cell r="K115">
            <v>0</v>
          </cell>
          <cell r="L115">
            <v>0</v>
          </cell>
          <cell r="M115">
            <v>0</v>
          </cell>
          <cell r="N115">
            <v>0</v>
          </cell>
          <cell r="O115">
            <v>0</v>
          </cell>
          <cell r="P115">
            <v>0</v>
          </cell>
          <cell r="Q115">
            <v>40.678228256476721</v>
          </cell>
          <cell r="R115">
            <v>0</v>
          </cell>
        </row>
        <row r="116">
          <cell r="A116">
            <v>8.01</v>
          </cell>
          <cell r="B116" t="str">
            <v>Escombro</v>
          </cell>
          <cell r="C116" t="str">
            <v>cu. m.</v>
          </cell>
          <cell r="D116">
            <v>315</v>
          </cell>
          <cell r="E116">
            <v>0</v>
          </cell>
          <cell r="F116">
            <v>300</v>
          </cell>
          <cell r="G116">
            <v>0</v>
          </cell>
          <cell r="H116">
            <v>0</v>
          </cell>
          <cell r="I116">
            <v>0</v>
          </cell>
          <cell r="J116">
            <v>0</v>
          </cell>
          <cell r="K116">
            <v>0</v>
          </cell>
          <cell r="L116">
            <v>0</v>
          </cell>
          <cell r="M116">
            <v>0</v>
          </cell>
          <cell r="N116">
            <v>0</v>
          </cell>
          <cell r="O116">
            <v>0</v>
          </cell>
          <cell r="P116">
            <v>0</v>
          </cell>
          <cell r="Q116">
            <v>40.678228256476721</v>
          </cell>
          <cell r="R116">
            <v>0</v>
          </cell>
        </row>
        <row r="117">
          <cell r="A117">
            <v>9</v>
          </cell>
          <cell r="B117" t="str">
            <v>Glass &amp; Glazing</v>
          </cell>
          <cell r="C117" t="str">
            <v>kg</v>
          </cell>
          <cell r="D117">
            <v>0</v>
          </cell>
          <cell r="E117">
            <v>0</v>
          </cell>
          <cell r="F117">
            <v>0</v>
          </cell>
          <cell r="G117">
            <v>0</v>
          </cell>
          <cell r="H117">
            <v>0</v>
          </cell>
          <cell r="I117">
            <v>0</v>
          </cell>
          <cell r="J117">
            <v>0</v>
          </cell>
          <cell r="K117">
            <v>0</v>
          </cell>
          <cell r="L117">
            <v>0</v>
          </cell>
          <cell r="M117">
            <v>0</v>
          </cell>
          <cell r="N117">
            <v>0</v>
          </cell>
          <cell r="O117">
            <v>0</v>
          </cell>
          <cell r="P117">
            <v>0</v>
          </cell>
          <cell r="Q117">
            <v>40.678228256476721</v>
          </cell>
          <cell r="R117">
            <v>0</v>
          </cell>
        </row>
        <row r="118">
          <cell r="A118" t="str">
            <v>9a</v>
          </cell>
          <cell r="B118" t="str">
            <v>Installation of fixed glass window</v>
          </cell>
          <cell r="C118" t="str">
            <v>sq. m.</v>
          </cell>
          <cell r="D118">
            <v>0</v>
          </cell>
          <cell r="E118">
            <v>88.641800000000003</v>
          </cell>
          <cell r="F118">
            <v>0</v>
          </cell>
          <cell r="G118">
            <v>86.06</v>
          </cell>
          <cell r="H118">
            <v>0</v>
          </cell>
          <cell r="I118">
            <v>0</v>
          </cell>
          <cell r="J118">
            <v>0</v>
          </cell>
          <cell r="K118">
            <v>0</v>
          </cell>
          <cell r="L118">
            <v>0</v>
          </cell>
          <cell r="M118">
            <v>0</v>
          </cell>
          <cell r="N118">
            <v>0</v>
          </cell>
          <cell r="O118">
            <v>0</v>
          </cell>
          <cell r="P118">
            <v>0</v>
          </cell>
          <cell r="Q118">
            <v>40.678228256476721</v>
          </cell>
          <cell r="R118">
            <v>0</v>
          </cell>
        </row>
        <row r="119">
          <cell r="A119">
            <v>9.01</v>
          </cell>
          <cell r="B119" t="str">
            <v>Clear Glass, 2mm x 405mm x 510mm</v>
          </cell>
          <cell r="C119" t="str">
            <v>pc.</v>
          </cell>
          <cell r="D119">
            <v>36.75</v>
          </cell>
          <cell r="E119">
            <v>0</v>
          </cell>
          <cell r="F119">
            <v>35</v>
          </cell>
          <cell r="G119" t="str">
            <v/>
          </cell>
          <cell r="H119">
            <v>0</v>
          </cell>
          <cell r="I119">
            <v>0</v>
          </cell>
          <cell r="J119">
            <v>0</v>
          </cell>
          <cell r="K119">
            <v>0</v>
          </cell>
          <cell r="L119">
            <v>0</v>
          </cell>
          <cell r="M119">
            <v>0</v>
          </cell>
          <cell r="N119">
            <v>0</v>
          </cell>
          <cell r="O119">
            <v>0</v>
          </cell>
          <cell r="P119">
            <v>0</v>
          </cell>
          <cell r="Q119">
            <v>30.639308063515426</v>
          </cell>
          <cell r="R119">
            <v>0</v>
          </cell>
        </row>
        <row r="120">
          <cell r="A120">
            <v>9.02</v>
          </cell>
          <cell r="B120" t="str">
            <v>Clear Glass, 3mm x 405mm x 915mm</v>
          </cell>
          <cell r="C120" t="str">
            <v>pc.</v>
          </cell>
          <cell r="D120">
            <v>168</v>
          </cell>
          <cell r="E120">
            <v>0</v>
          </cell>
          <cell r="F120">
            <v>160</v>
          </cell>
          <cell r="G120">
            <v>0</v>
          </cell>
          <cell r="H120">
            <v>0</v>
          </cell>
          <cell r="I120">
            <v>0</v>
          </cell>
          <cell r="J120">
            <v>0</v>
          </cell>
          <cell r="K120">
            <v>0</v>
          </cell>
          <cell r="L120">
            <v>0</v>
          </cell>
          <cell r="M120">
            <v>0</v>
          </cell>
          <cell r="N120">
            <v>0</v>
          </cell>
          <cell r="O120">
            <v>0</v>
          </cell>
          <cell r="P120">
            <v>0</v>
          </cell>
          <cell r="Q120">
            <v>30.639308063515426</v>
          </cell>
          <cell r="R120">
            <v>0</v>
          </cell>
        </row>
        <row r="121">
          <cell r="A121">
            <v>9.0299999999999994</v>
          </cell>
          <cell r="B121" t="str">
            <v>Clear Glass, 3mm x 610mm x 1220mm</v>
          </cell>
          <cell r="C121" t="str">
            <v>pc.</v>
          </cell>
          <cell r="D121">
            <v>0</v>
          </cell>
          <cell r="E121">
            <v>0</v>
          </cell>
          <cell r="F121">
            <v>0</v>
          </cell>
          <cell r="G121">
            <v>0</v>
          </cell>
          <cell r="H121">
            <v>0</v>
          </cell>
          <cell r="I121">
            <v>0</v>
          </cell>
          <cell r="J121">
            <v>0</v>
          </cell>
          <cell r="K121">
            <v>0</v>
          </cell>
          <cell r="L121">
            <v>0</v>
          </cell>
          <cell r="M121">
            <v>0</v>
          </cell>
          <cell r="N121">
            <v>0</v>
          </cell>
          <cell r="O121">
            <v>0</v>
          </cell>
          <cell r="P121">
            <v>0</v>
          </cell>
          <cell r="Q121">
            <v>30.639308063515426</v>
          </cell>
          <cell r="R121">
            <v>0</v>
          </cell>
        </row>
        <row r="122">
          <cell r="A122">
            <v>9.0399999999999991</v>
          </cell>
          <cell r="B122" t="str">
            <v>Clear Glass, 5.5mm x 1220mm x 1525mm</v>
          </cell>
          <cell r="C122" t="str">
            <v>pc.</v>
          </cell>
          <cell r="D122">
            <v>603.75</v>
          </cell>
          <cell r="E122">
            <v>0</v>
          </cell>
          <cell r="F122">
            <v>575</v>
          </cell>
          <cell r="G122">
            <v>0</v>
          </cell>
          <cell r="H122">
            <v>0</v>
          </cell>
          <cell r="I122">
            <v>0</v>
          </cell>
          <cell r="J122">
            <v>0</v>
          </cell>
          <cell r="K122">
            <v>0</v>
          </cell>
          <cell r="L122">
            <v>0</v>
          </cell>
          <cell r="M122">
            <v>0</v>
          </cell>
          <cell r="N122">
            <v>0</v>
          </cell>
          <cell r="O122">
            <v>0</v>
          </cell>
          <cell r="P122">
            <v>0</v>
          </cell>
          <cell r="Q122">
            <v>0</v>
          </cell>
          <cell r="R122">
            <v>0</v>
          </cell>
        </row>
        <row r="123">
          <cell r="A123">
            <v>9.0500000000000007</v>
          </cell>
          <cell r="B123" t="str">
            <v>Clear Glass, 5.5mm x 1220mm x 2135mm</v>
          </cell>
          <cell r="C123" t="str">
            <v>pc.</v>
          </cell>
          <cell r="D123">
            <v>31.5</v>
          </cell>
          <cell r="E123">
            <v>0</v>
          </cell>
          <cell r="F123">
            <v>30</v>
          </cell>
          <cell r="G123" t="str">
            <v/>
          </cell>
          <cell r="H123">
            <v>0</v>
          </cell>
          <cell r="I123">
            <v>0</v>
          </cell>
          <cell r="J123">
            <v>0</v>
          </cell>
          <cell r="K123">
            <v>0</v>
          </cell>
          <cell r="L123">
            <v>0</v>
          </cell>
          <cell r="M123">
            <v>0</v>
          </cell>
          <cell r="N123">
            <v>0</v>
          </cell>
          <cell r="O123">
            <v>0</v>
          </cell>
          <cell r="P123">
            <v>0</v>
          </cell>
          <cell r="Q123">
            <v>0</v>
          </cell>
          <cell r="R123">
            <v>0</v>
          </cell>
        </row>
        <row r="124">
          <cell r="A124">
            <v>9.06</v>
          </cell>
          <cell r="B124" t="str">
            <v>Clear Glass, 5mm x 1220mm x 1200mm</v>
          </cell>
          <cell r="C124" t="str">
            <v>pc.</v>
          </cell>
          <cell r="D124">
            <v>437.85</v>
          </cell>
          <cell r="E124">
            <v>0</v>
          </cell>
          <cell r="F124">
            <v>417</v>
          </cell>
          <cell r="G124">
            <v>0</v>
          </cell>
          <cell r="H124">
            <v>0</v>
          </cell>
          <cell r="I124">
            <v>0</v>
          </cell>
          <cell r="J124">
            <v>0</v>
          </cell>
          <cell r="K124">
            <v>0</v>
          </cell>
          <cell r="L124">
            <v>0</v>
          </cell>
          <cell r="M124">
            <v>0</v>
          </cell>
          <cell r="N124">
            <v>0</v>
          </cell>
          <cell r="O124">
            <v>0</v>
          </cell>
          <cell r="P124">
            <v>0</v>
          </cell>
          <cell r="Q124">
            <v>0</v>
          </cell>
          <cell r="R124">
            <v>0</v>
          </cell>
        </row>
        <row r="125">
          <cell r="A125">
            <v>9.07</v>
          </cell>
          <cell r="B125" t="str">
            <v>Clear Glass Table, 6mm x 50mm x 100mm</v>
          </cell>
          <cell r="C125" t="str">
            <v>pc.</v>
          </cell>
          <cell r="D125">
            <v>89.25</v>
          </cell>
          <cell r="E125">
            <v>0</v>
          </cell>
          <cell r="F125">
            <v>85</v>
          </cell>
          <cell r="G125">
            <v>0</v>
          </cell>
          <cell r="H125">
            <v>0</v>
          </cell>
          <cell r="I125">
            <v>0</v>
          </cell>
          <cell r="J125">
            <v>0</v>
          </cell>
          <cell r="K125">
            <v>0</v>
          </cell>
          <cell r="L125">
            <v>0</v>
          </cell>
          <cell r="M125">
            <v>0</v>
          </cell>
          <cell r="N125">
            <v>0</v>
          </cell>
          <cell r="O125">
            <v>0</v>
          </cell>
          <cell r="P125">
            <v>0</v>
          </cell>
          <cell r="Q125">
            <v>30.639308063515426</v>
          </cell>
          <cell r="R125">
            <v>0</v>
          </cell>
        </row>
        <row r="126">
          <cell r="A126">
            <v>9.08</v>
          </cell>
          <cell r="B126" t="str">
            <v>Clear Glass Window, 3mm x 50mm x 100mm</v>
          </cell>
          <cell r="C126" t="str">
            <v>pc.</v>
          </cell>
          <cell r="D126">
            <v>40.950000000000003</v>
          </cell>
          <cell r="E126">
            <v>0</v>
          </cell>
          <cell r="F126">
            <v>39</v>
          </cell>
          <cell r="G126">
            <v>0</v>
          </cell>
          <cell r="H126">
            <v>0</v>
          </cell>
          <cell r="I126">
            <v>0</v>
          </cell>
          <cell r="J126">
            <v>0</v>
          </cell>
          <cell r="K126">
            <v>0</v>
          </cell>
          <cell r="L126">
            <v>0</v>
          </cell>
          <cell r="M126">
            <v>0</v>
          </cell>
          <cell r="N126">
            <v>0</v>
          </cell>
          <cell r="O126">
            <v>0</v>
          </cell>
          <cell r="P126">
            <v>0</v>
          </cell>
          <cell r="Q126">
            <v>30.639308063515426</v>
          </cell>
          <cell r="R126">
            <v>0</v>
          </cell>
        </row>
        <row r="127">
          <cell r="A127">
            <v>9.09</v>
          </cell>
          <cell r="B127" t="str">
            <v>Figured Glass (Ilang-Ilang) Jalousy, 5.5mm x 100mm x 915mm</v>
          </cell>
          <cell r="C127" t="str">
            <v>pc.</v>
          </cell>
          <cell r="D127">
            <v>31.5</v>
          </cell>
          <cell r="E127">
            <v>0</v>
          </cell>
          <cell r="F127">
            <v>30</v>
          </cell>
          <cell r="G127" t="str">
            <v/>
          </cell>
          <cell r="H127">
            <v>0</v>
          </cell>
          <cell r="I127">
            <v>0</v>
          </cell>
          <cell r="J127">
            <v>0</v>
          </cell>
          <cell r="K127">
            <v>0</v>
          </cell>
          <cell r="L127">
            <v>0</v>
          </cell>
          <cell r="M127">
            <v>0</v>
          </cell>
          <cell r="N127">
            <v>0</v>
          </cell>
          <cell r="O127">
            <v>0</v>
          </cell>
          <cell r="P127">
            <v>0</v>
          </cell>
          <cell r="Q127">
            <v>30.639308063515426</v>
          </cell>
          <cell r="R127">
            <v>0</v>
          </cell>
        </row>
        <row r="128">
          <cell r="A128">
            <v>9.1</v>
          </cell>
          <cell r="B128" t="str">
            <v>Figured Glass (Ilang-Ilang) Table, 5mm x 915mm x 1220mm</v>
          </cell>
          <cell r="C128" t="str">
            <v>pc.</v>
          </cell>
          <cell r="D128">
            <v>89.25</v>
          </cell>
          <cell r="E128">
            <v>0</v>
          </cell>
          <cell r="F128">
            <v>85</v>
          </cell>
          <cell r="G128">
            <v>0</v>
          </cell>
          <cell r="H128">
            <v>0</v>
          </cell>
          <cell r="I128">
            <v>0</v>
          </cell>
          <cell r="J128">
            <v>0</v>
          </cell>
          <cell r="K128">
            <v>0</v>
          </cell>
          <cell r="L128">
            <v>0</v>
          </cell>
          <cell r="M128">
            <v>0</v>
          </cell>
          <cell r="N128">
            <v>0</v>
          </cell>
          <cell r="O128">
            <v>0</v>
          </cell>
          <cell r="P128">
            <v>0</v>
          </cell>
          <cell r="Q128">
            <v>30.639308063515426</v>
          </cell>
          <cell r="R128">
            <v>0</v>
          </cell>
        </row>
        <row r="129">
          <cell r="A129">
            <v>9.11</v>
          </cell>
          <cell r="B129" t="str">
            <v>Imported Bronze Float,   6mm</v>
          </cell>
          <cell r="C129" t="str">
            <v>sq. ft.</v>
          </cell>
          <cell r="D129">
            <v>42</v>
          </cell>
          <cell r="E129">
            <v>0</v>
          </cell>
          <cell r="F129">
            <v>40</v>
          </cell>
          <cell r="G129">
            <v>0</v>
          </cell>
          <cell r="H129">
            <v>0</v>
          </cell>
          <cell r="I129">
            <v>0</v>
          </cell>
          <cell r="J129">
            <v>0</v>
          </cell>
          <cell r="K129">
            <v>0</v>
          </cell>
          <cell r="L129">
            <v>0</v>
          </cell>
          <cell r="M129">
            <v>0</v>
          </cell>
          <cell r="N129">
            <v>0</v>
          </cell>
          <cell r="O129">
            <v>0</v>
          </cell>
          <cell r="P129">
            <v>0</v>
          </cell>
          <cell r="Q129">
            <v>141.10182038293385</v>
          </cell>
          <cell r="R129">
            <v>0</v>
          </cell>
        </row>
        <row r="130">
          <cell r="A130">
            <v>9.1199999999999992</v>
          </cell>
          <cell r="B130" t="str">
            <v>Imported Bronze Float, 10mm</v>
          </cell>
          <cell r="C130" t="str">
            <v>sq. ft.</v>
          </cell>
          <cell r="D130">
            <v>89.25</v>
          </cell>
          <cell r="E130">
            <v>0</v>
          </cell>
          <cell r="F130">
            <v>85</v>
          </cell>
          <cell r="G130">
            <v>0</v>
          </cell>
          <cell r="H130">
            <v>0</v>
          </cell>
          <cell r="I130">
            <v>0</v>
          </cell>
          <cell r="J130">
            <v>0</v>
          </cell>
          <cell r="K130">
            <v>0</v>
          </cell>
          <cell r="L130">
            <v>0</v>
          </cell>
          <cell r="M130">
            <v>0</v>
          </cell>
          <cell r="N130">
            <v>0</v>
          </cell>
          <cell r="O130">
            <v>0</v>
          </cell>
          <cell r="P130">
            <v>0</v>
          </cell>
          <cell r="Q130">
            <v>203.18662135142475</v>
          </cell>
          <cell r="R130">
            <v>0</v>
          </cell>
        </row>
        <row r="131">
          <cell r="A131">
            <v>9.1300000000000008</v>
          </cell>
          <cell r="B131" t="str">
            <v>Imported Bronze Float, 12mm</v>
          </cell>
          <cell r="C131" t="str">
            <v>sq. ft.</v>
          </cell>
          <cell r="D131">
            <v>105</v>
          </cell>
          <cell r="E131">
            <v>0</v>
          </cell>
          <cell r="F131">
            <v>100</v>
          </cell>
          <cell r="G131">
            <v>0</v>
          </cell>
          <cell r="H131">
            <v>0</v>
          </cell>
          <cell r="I131">
            <v>0</v>
          </cell>
          <cell r="J131">
            <v>0</v>
          </cell>
          <cell r="K131">
            <v>0</v>
          </cell>
          <cell r="L131">
            <v>0</v>
          </cell>
          <cell r="M131">
            <v>0</v>
          </cell>
          <cell r="N131">
            <v>0</v>
          </cell>
          <cell r="O131">
            <v>0</v>
          </cell>
          <cell r="P131">
            <v>0</v>
          </cell>
          <cell r="Q131">
            <v>361.22066018031069</v>
          </cell>
          <cell r="R131">
            <v>0</v>
          </cell>
        </row>
        <row r="132">
          <cell r="A132">
            <v>9.14</v>
          </cell>
          <cell r="B132" t="str">
            <v>Imported Clear Float,   6mm</v>
          </cell>
          <cell r="C132" t="str">
            <v>sq. ft.</v>
          </cell>
          <cell r="D132">
            <v>36.75</v>
          </cell>
          <cell r="E132">
            <v>0</v>
          </cell>
          <cell r="F132">
            <v>35</v>
          </cell>
          <cell r="G132">
            <v>0</v>
          </cell>
          <cell r="H132">
            <v>0</v>
          </cell>
          <cell r="I132">
            <v>0</v>
          </cell>
          <cell r="J132">
            <v>0</v>
          </cell>
          <cell r="K132">
            <v>0</v>
          </cell>
          <cell r="L132" t="str">
            <v/>
          </cell>
          <cell r="M132">
            <v>0</v>
          </cell>
          <cell r="N132">
            <v>0</v>
          </cell>
          <cell r="O132">
            <v>0</v>
          </cell>
          <cell r="P132">
            <v>0</v>
          </cell>
          <cell r="Q132">
            <v>141</v>
          </cell>
          <cell r="R132">
            <v>0</v>
          </cell>
        </row>
        <row r="133">
          <cell r="A133">
            <v>9.15</v>
          </cell>
          <cell r="B133" t="str">
            <v>Imported Clear Float, 10mm</v>
          </cell>
          <cell r="C133" t="str">
            <v>sq. ft.</v>
          </cell>
          <cell r="D133">
            <v>78.75</v>
          </cell>
          <cell r="E133">
            <v>0</v>
          </cell>
          <cell r="F133">
            <v>75</v>
          </cell>
          <cell r="G133">
            <v>0</v>
          </cell>
          <cell r="H133">
            <v>0</v>
          </cell>
          <cell r="I133">
            <v>0</v>
          </cell>
          <cell r="J133">
            <v>0</v>
          </cell>
          <cell r="K133">
            <v>0</v>
          </cell>
          <cell r="L133">
            <v>0</v>
          </cell>
          <cell r="M133">
            <v>0</v>
          </cell>
          <cell r="N133">
            <v>0</v>
          </cell>
          <cell r="O133">
            <v>0</v>
          </cell>
          <cell r="P133">
            <v>0</v>
          </cell>
          <cell r="Q133">
            <v>218</v>
          </cell>
          <cell r="R133">
            <v>0</v>
          </cell>
        </row>
        <row r="134">
          <cell r="A134">
            <v>9.16</v>
          </cell>
          <cell r="B134" t="str">
            <v>Imported Clear Float, 12mm</v>
          </cell>
          <cell r="C134" t="str">
            <v>sq. ft.</v>
          </cell>
          <cell r="D134">
            <v>105.315</v>
          </cell>
          <cell r="E134">
            <v>0</v>
          </cell>
          <cell r="F134">
            <v>100.3</v>
          </cell>
          <cell r="G134">
            <v>0</v>
          </cell>
          <cell r="H134">
            <v>0</v>
          </cell>
          <cell r="I134">
            <v>0</v>
          </cell>
          <cell r="J134">
            <v>0</v>
          </cell>
          <cell r="K134">
            <v>0</v>
          </cell>
          <cell r="L134">
            <v>0</v>
          </cell>
          <cell r="M134">
            <v>0</v>
          </cell>
          <cell r="N134">
            <v>0</v>
          </cell>
          <cell r="O134">
            <v>0</v>
          </cell>
          <cell r="P134">
            <v>0</v>
          </cell>
          <cell r="Q134">
            <v>620</v>
          </cell>
          <cell r="R134">
            <v>0</v>
          </cell>
        </row>
        <row r="135">
          <cell r="A135">
            <v>9.17</v>
          </cell>
          <cell r="B135" t="str">
            <v>Imported Mirror (Plain), 6mm</v>
          </cell>
          <cell r="C135" t="str">
            <v>sq. ft.</v>
          </cell>
          <cell r="D135">
            <v>67.62</v>
          </cell>
          <cell r="E135">
            <v>0</v>
          </cell>
          <cell r="F135">
            <v>64.400000000000006</v>
          </cell>
          <cell r="G135">
            <v>0</v>
          </cell>
          <cell r="H135">
            <v>0</v>
          </cell>
          <cell r="I135">
            <v>0</v>
          </cell>
          <cell r="J135">
            <v>0</v>
          </cell>
          <cell r="K135">
            <v>0</v>
          </cell>
          <cell r="L135">
            <v>0</v>
          </cell>
          <cell r="M135">
            <v>0</v>
          </cell>
          <cell r="N135">
            <v>0</v>
          </cell>
          <cell r="O135">
            <v>0</v>
          </cell>
          <cell r="P135">
            <v>797.91666666666663</v>
          </cell>
          <cell r="Q135">
            <v>10500</v>
          </cell>
          <cell r="R135">
            <v>0.27415143603133157</v>
          </cell>
        </row>
        <row r="136">
          <cell r="A136">
            <v>9.18</v>
          </cell>
          <cell r="B136" t="str">
            <v>Clear Glass, 3mm x 300mm x 900mm</v>
          </cell>
          <cell r="C136" t="str">
            <v>pc.</v>
          </cell>
          <cell r="D136">
            <v>122.85000000000001</v>
          </cell>
          <cell r="E136">
            <v>0</v>
          </cell>
          <cell r="F136">
            <v>117</v>
          </cell>
          <cell r="G136">
            <v>0</v>
          </cell>
          <cell r="H136">
            <v>0</v>
          </cell>
          <cell r="I136">
            <v>0</v>
          </cell>
          <cell r="J136">
            <v>0</v>
          </cell>
          <cell r="K136">
            <v>0</v>
          </cell>
          <cell r="L136">
            <v>0</v>
          </cell>
          <cell r="M136">
            <v>0</v>
          </cell>
          <cell r="N136">
            <v>0</v>
          </cell>
          <cell r="O136">
            <v>0</v>
          </cell>
          <cell r="P136">
            <v>930</v>
          </cell>
          <cell r="Q136">
            <v>9300</v>
          </cell>
          <cell r="R136">
            <v>0</v>
          </cell>
        </row>
        <row r="137">
          <cell r="A137">
            <v>9.19</v>
          </cell>
          <cell r="B137" t="str">
            <v>Clear Glass, 3mm x 300mm x 600mm</v>
          </cell>
          <cell r="C137" t="str">
            <v>pc.</v>
          </cell>
          <cell r="D137">
            <v>81.900000000000006</v>
          </cell>
          <cell r="E137">
            <v>0</v>
          </cell>
          <cell r="F137">
            <v>78</v>
          </cell>
          <cell r="G137">
            <v>0</v>
          </cell>
          <cell r="H137">
            <v>0</v>
          </cell>
          <cell r="I137">
            <v>0</v>
          </cell>
          <cell r="J137">
            <v>0</v>
          </cell>
          <cell r="K137">
            <v>0</v>
          </cell>
          <cell r="L137">
            <v>0</v>
          </cell>
          <cell r="M137">
            <v>0</v>
          </cell>
          <cell r="N137">
            <v>0</v>
          </cell>
          <cell r="O137">
            <v>0</v>
          </cell>
          <cell r="P137">
            <v>961.11111111111109</v>
          </cell>
          <cell r="Q137">
            <v>8635</v>
          </cell>
          <cell r="R137">
            <v>0</v>
          </cell>
        </row>
        <row r="138">
          <cell r="A138">
            <v>10</v>
          </cell>
          <cell r="B138" t="str">
            <v>Hardware</v>
          </cell>
          <cell r="C138" t="str">
            <v>pc</v>
          </cell>
          <cell r="D138">
            <v>0</v>
          </cell>
          <cell r="E138">
            <v>0</v>
          </cell>
          <cell r="F138">
            <v>0</v>
          </cell>
          <cell r="G138">
            <v>0</v>
          </cell>
          <cell r="H138">
            <v>0</v>
          </cell>
          <cell r="I138">
            <v>0</v>
          </cell>
          <cell r="J138">
            <v>0</v>
          </cell>
          <cell r="K138">
            <v>0</v>
          </cell>
          <cell r="L138">
            <v>0</v>
          </cell>
          <cell r="M138">
            <v>0</v>
          </cell>
          <cell r="N138">
            <v>0</v>
          </cell>
          <cell r="O138">
            <v>0</v>
          </cell>
          <cell r="P138">
            <v>898.33333333333337</v>
          </cell>
          <cell r="Q138">
            <v>5390</v>
          </cell>
          <cell r="R138">
            <v>0</v>
          </cell>
        </row>
        <row r="139">
          <cell r="A139" t="str">
            <v>10a</v>
          </cell>
          <cell r="B139" t="str">
            <v>Installation of Welded Wire</v>
          </cell>
          <cell r="C139" t="str">
            <v>sq. m.</v>
          </cell>
          <cell r="D139">
            <v>0</v>
          </cell>
          <cell r="E139">
            <v>9.5068999999999999</v>
          </cell>
          <cell r="F139">
            <v>0</v>
          </cell>
          <cell r="G139">
            <v>9.23</v>
          </cell>
          <cell r="H139">
            <v>0</v>
          </cell>
          <cell r="I139">
            <v>0</v>
          </cell>
          <cell r="J139">
            <v>0</v>
          </cell>
          <cell r="K139">
            <v>0</v>
          </cell>
          <cell r="L139">
            <v>0</v>
          </cell>
          <cell r="M139">
            <v>0</v>
          </cell>
          <cell r="N139">
            <v>0</v>
          </cell>
          <cell r="O139">
            <v>0</v>
          </cell>
          <cell r="P139">
            <v>0</v>
          </cell>
          <cell r="Q139">
            <v>0</v>
          </cell>
          <cell r="R139">
            <v>0</v>
          </cell>
        </row>
        <row r="140">
          <cell r="A140">
            <v>10.01</v>
          </cell>
          <cell r="B140" t="str">
            <v>Barbed Wire, 20 kgs/roll</v>
          </cell>
          <cell r="C140" t="str">
            <v>roll</v>
          </cell>
          <cell r="D140">
            <v>525</v>
          </cell>
          <cell r="E140">
            <v>0</v>
          </cell>
          <cell r="F140">
            <v>500</v>
          </cell>
          <cell r="G140">
            <v>0</v>
          </cell>
          <cell r="H140">
            <v>0</v>
          </cell>
          <cell r="I140">
            <v>0</v>
          </cell>
          <cell r="J140">
            <v>0</v>
          </cell>
          <cell r="K140">
            <v>0</v>
          </cell>
          <cell r="L140">
            <v>0</v>
          </cell>
          <cell r="M140">
            <v>0</v>
          </cell>
          <cell r="N140">
            <v>0</v>
          </cell>
          <cell r="O140">
            <v>0</v>
          </cell>
          <cell r="P140">
            <v>3587.3611111111109</v>
          </cell>
          <cell r="Q140">
            <v>2640</v>
          </cell>
          <cell r="R140">
            <v>0</v>
          </cell>
        </row>
        <row r="141">
          <cell r="A141">
            <v>10.02</v>
          </cell>
          <cell r="B141" t="str">
            <v>Butt Hinges, 3" x 3"</v>
          </cell>
          <cell r="C141" t="str">
            <v>pc.</v>
          </cell>
          <cell r="D141">
            <v>18.900000000000002</v>
          </cell>
          <cell r="E141">
            <v>0</v>
          </cell>
          <cell r="F141">
            <v>18</v>
          </cell>
          <cell r="G141">
            <v>0</v>
          </cell>
          <cell r="H141">
            <v>0</v>
          </cell>
          <cell r="I141">
            <v>0</v>
          </cell>
          <cell r="J141">
            <v>0</v>
          </cell>
          <cell r="K141">
            <v>0</v>
          </cell>
          <cell r="L141">
            <v>0</v>
          </cell>
          <cell r="M141">
            <v>0</v>
          </cell>
          <cell r="N141">
            <v>0</v>
          </cell>
          <cell r="O141">
            <v>0</v>
          </cell>
          <cell r="P141">
            <v>0</v>
          </cell>
          <cell r="Q141">
            <v>1085</v>
          </cell>
          <cell r="R141">
            <v>0</v>
          </cell>
        </row>
        <row r="142">
          <cell r="A142">
            <v>10.029999999999999</v>
          </cell>
          <cell r="B142" t="str">
            <v>Butt Hinges, 4" x 4"</v>
          </cell>
          <cell r="C142" t="str">
            <v>pc.</v>
          </cell>
          <cell r="D142">
            <v>31.5</v>
          </cell>
          <cell r="E142">
            <v>0</v>
          </cell>
          <cell r="F142">
            <v>30</v>
          </cell>
          <cell r="G142">
            <v>0</v>
          </cell>
          <cell r="H142">
            <v>0</v>
          </cell>
          <cell r="I142">
            <v>0</v>
          </cell>
          <cell r="J142">
            <v>0</v>
          </cell>
          <cell r="K142">
            <v>0</v>
          </cell>
          <cell r="L142">
            <v>0</v>
          </cell>
          <cell r="M142">
            <v>0</v>
          </cell>
          <cell r="N142">
            <v>0</v>
          </cell>
          <cell r="O142">
            <v>0</v>
          </cell>
          <cell r="P142">
            <v>0</v>
          </cell>
          <cell r="Q142">
            <v>60</v>
          </cell>
          <cell r="R142">
            <v>0</v>
          </cell>
        </row>
        <row r="143">
          <cell r="A143">
            <v>10.039999999999999</v>
          </cell>
          <cell r="B143" t="str">
            <v>Door Lockset (Alpha/epo), Bathroom</v>
          </cell>
          <cell r="C143" t="str">
            <v>set</v>
          </cell>
          <cell r="D143">
            <v>161.70000000000002</v>
          </cell>
          <cell r="E143">
            <v>0</v>
          </cell>
          <cell r="F143">
            <v>154</v>
          </cell>
          <cell r="G143">
            <v>0</v>
          </cell>
          <cell r="H143">
            <v>0</v>
          </cell>
          <cell r="I143">
            <v>0</v>
          </cell>
          <cell r="J143">
            <v>0</v>
          </cell>
          <cell r="K143">
            <v>0</v>
          </cell>
          <cell r="L143">
            <v>0</v>
          </cell>
          <cell r="M143">
            <v>0</v>
          </cell>
          <cell r="N143">
            <v>0</v>
          </cell>
          <cell r="O143">
            <v>0</v>
          </cell>
          <cell r="P143">
            <v>0</v>
          </cell>
          <cell r="Q143">
            <v>80</v>
          </cell>
          <cell r="R143">
            <v>0</v>
          </cell>
        </row>
        <row r="144">
          <cell r="A144">
            <v>10.050000000000001</v>
          </cell>
          <cell r="B144" t="str">
            <v>Door Lockset (Alpha/epo), Bedroom</v>
          </cell>
          <cell r="C144" t="str">
            <v>set</v>
          </cell>
          <cell r="D144">
            <v>170.1</v>
          </cell>
          <cell r="E144">
            <v>0</v>
          </cell>
          <cell r="F144">
            <v>162</v>
          </cell>
          <cell r="G144">
            <v>0</v>
          </cell>
          <cell r="H144">
            <v>0</v>
          </cell>
          <cell r="I144">
            <v>0</v>
          </cell>
          <cell r="J144">
            <v>0</v>
          </cell>
          <cell r="K144">
            <v>0</v>
          </cell>
          <cell r="L144">
            <v>0</v>
          </cell>
          <cell r="M144">
            <v>0</v>
          </cell>
          <cell r="N144">
            <v>0</v>
          </cell>
          <cell r="O144">
            <v>0</v>
          </cell>
          <cell r="P144">
            <v>0</v>
          </cell>
          <cell r="Q144">
            <v>65</v>
          </cell>
          <cell r="R144">
            <v>0</v>
          </cell>
        </row>
        <row r="145">
          <cell r="A145">
            <v>10.06</v>
          </cell>
          <cell r="B145" t="str">
            <v>Door Lockset (Alpha/epo), Entrance</v>
          </cell>
          <cell r="C145" t="str">
            <v>set</v>
          </cell>
          <cell r="D145">
            <v>173.25</v>
          </cell>
          <cell r="E145">
            <v>0</v>
          </cell>
          <cell r="F145">
            <v>165</v>
          </cell>
          <cell r="G145">
            <v>0</v>
          </cell>
          <cell r="H145">
            <v>0</v>
          </cell>
          <cell r="I145">
            <v>0</v>
          </cell>
          <cell r="J145">
            <v>0</v>
          </cell>
          <cell r="K145">
            <v>0</v>
          </cell>
          <cell r="L145">
            <v>0</v>
          </cell>
          <cell r="M145">
            <v>0</v>
          </cell>
          <cell r="N145">
            <v>0</v>
          </cell>
          <cell r="O145">
            <v>0</v>
          </cell>
          <cell r="P145">
            <v>0</v>
          </cell>
          <cell r="Q145">
            <v>45</v>
          </cell>
          <cell r="R145">
            <v>0</v>
          </cell>
        </row>
        <row r="146">
          <cell r="A146">
            <v>10.07</v>
          </cell>
          <cell r="B146" t="str">
            <v>Door Lockset (Alpha Brand, Japan), Bedroom</v>
          </cell>
          <cell r="C146" t="str">
            <v>set</v>
          </cell>
          <cell r="D146">
            <v>225.75</v>
          </cell>
          <cell r="E146">
            <v>0</v>
          </cell>
          <cell r="F146">
            <v>215</v>
          </cell>
          <cell r="G146">
            <v>0</v>
          </cell>
          <cell r="H146">
            <v>0</v>
          </cell>
          <cell r="I146">
            <v>0</v>
          </cell>
          <cell r="J146">
            <v>0</v>
          </cell>
          <cell r="K146">
            <v>0</v>
          </cell>
          <cell r="L146">
            <v>0</v>
          </cell>
          <cell r="M146">
            <v>0</v>
          </cell>
          <cell r="N146">
            <v>0</v>
          </cell>
          <cell r="O146">
            <v>0</v>
          </cell>
          <cell r="P146">
            <v>0</v>
          </cell>
          <cell r="Q146">
            <v>27</v>
          </cell>
          <cell r="R146">
            <v>0</v>
          </cell>
        </row>
        <row r="147">
          <cell r="A147">
            <v>10.08</v>
          </cell>
          <cell r="B147" t="str">
            <v>Door Lockset (Alpha Brand, Japan), Entrance</v>
          </cell>
          <cell r="C147" t="str">
            <v>set</v>
          </cell>
          <cell r="D147">
            <v>261.45</v>
          </cell>
          <cell r="E147">
            <v>0</v>
          </cell>
          <cell r="F147">
            <v>249</v>
          </cell>
          <cell r="G147">
            <v>0</v>
          </cell>
          <cell r="H147">
            <v>0</v>
          </cell>
          <cell r="I147">
            <v>0</v>
          </cell>
          <cell r="J147">
            <v>0</v>
          </cell>
          <cell r="K147">
            <v>0</v>
          </cell>
          <cell r="L147">
            <v>0</v>
          </cell>
          <cell r="M147">
            <v>0</v>
          </cell>
          <cell r="N147">
            <v>0</v>
          </cell>
          <cell r="O147">
            <v>0</v>
          </cell>
          <cell r="P147">
            <v>0</v>
          </cell>
          <cell r="Q147">
            <v>12</v>
          </cell>
          <cell r="R147">
            <v>0</v>
          </cell>
        </row>
        <row r="148">
          <cell r="A148">
            <v>10.09</v>
          </cell>
          <cell r="B148" t="str">
            <v>Door Lockset (Kwikset Brand, US), Bathroom</v>
          </cell>
          <cell r="C148" t="str">
            <v>set</v>
          </cell>
          <cell r="D148">
            <v>787.5</v>
          </cell>
          <cell r="E148">
            <v>0</v>
          </cell>
          <cell r="F148">
            <v>750</v>
          </cell>
          <cell r="G148">
            <v>0</v>
          </cell>
          <cell r="H148">
            <v>0</v>
          </cell>
          <cell r="I148">
            <v>0</v>
          </cell>
          <cell r="J148">
            <v>0</v>
          </cell>
          <cell r="K148">
            <v>0</v>
          </cell>
          <cell r="L148">
            <v>0</v>
          </cell>
          <cell r="M148">
            <v>0</v>
          </cell>
          <cell r="N148">
            <v>0</v>
          </cell>
          <cell r="O148">
            <v>0</v>
          </cell>
          <cell r="P148">
            <v>0</v>
          </cell>
          <cell r="Q148">
            <v>0</v>
          </cell>
          <cell r="R148">
            <v>0</v>
          </cell>
        </row>
        <row r="149">
          <cell r="A149">
            <v>10.1</v>
          </cell>
          <cell r="B149" t="str">
            <v>Formica, 4' x 8'</v>
          </cell>
          <cell r="C149" t="str">
            <v>pc.</v>
          </cell>
          <cell r="D149">
            <v>472.5</v>
          </cell>
          <cell r="E149">
            <v>0</v>
          </cell>
          <cell r="F149">
            <v>450</v>
          </cell>
          <cell r="G149">
            <v>0</v>
          </cell>
          <cell r="H149">
            <v>0</v>
          </cell>
          <cell r="I149">
            <v>0</v>
          </cell>
          <cell r="J149">
            <v>0</v>
          </cell>
          <cell r="K149">
            <v>0</v>
          </cell>
          <cell r="L149">
            <v>0</v>
          </cell>
          <cell r="M149">
            <v>0</v>
          </cell>
          <cell r="N149">
            <v>0</v>
          </cell>
          <cell r="O149">
            <v>0</v>
          </cell>
          <cell r="P149">
            <v>0</v>
          </cell>
          <cell r="Q149">
            <v>0</v>
          </cell>
          <cell r="R149">
            <v>0</v>
          </cell>
        </row>
        <row r="150">
          <cell r="A150">
            <v>10.11</v>
          </cell>
          <cell r="B150" t="str">
            <v xml:space="preserve">G.I. Wire #16 </v>
          </cell>
          <cell r="C150" t="str">
            <v>kg.</v>
          </cell>
          <cell r="D150">
            <v>31.5</v>
          </cell>
          <cell r="E150">
            <v>0</v>
          </cell>
          <cell r="F150">
            <v>30</v>
          </cell>
          <cell r="G150">
            <v>0</v>
          </cell>
          <cell r="H150">
            <v>0</v>
          </cell>
          <cell r="I150">
            <v>0</v>
          </cell>
          <cell r="J150">
            <v>0</v>
          </cell>
          <cell r="K150">
            <v>0</v>
          </cell>
          <cell r="L150">
            <v>0</v>
          </cell>
          <cell r="M150">
            <v>0</v>
          </cell>
          <cell r="N150">
            <v>0</v>
          </cell>
          <cell r="O150">
            <v>0</v>
          </cell>
          <cell r="P150">
            <v>0</v>
          </cell>
          <cell r="Q150">
            <v>2262</v>
          </cell>
          <cell r="R150">
            <v>0</v>
          </cell>
        </row>
        <row r="151">
          <cell r="A151" t="str">
            <v>10.11a</v>
          </cell>
          <cell r="B151" t="str">
            <v>G.I. Wire #18</v>
          </cell>
          <cell r="C151" t="str">
            <v>kg.</v>
          </cell>
          <cell r="D151">
            <v>36.75</v>
          </cell>
          <cell r="E151">
            <v>0</v>
          </cell>
          <cell r="F151">
            <v>35</v>
          </cell>
          <cell r="G151">
            <v>0</v>
          </cell>
          <cell r="H151">
            <v>0</v>
          </cell>
          <cell r="I151">
            <v>0</v>
          </cell>
          <cell r="J151">
            <v>0</v>
          </cell>
          <cell r="K151">
            <v>0</v>
          </cell>
          <cell r="L151">
            <v>0</v>
          </cell>
          <cell r="M151">
            <v>0</v>
          </cell>
          <cell r="N151">
            <v>0</v>
          </cell>
          <cell r="O151">
            <v>0</v>
          </cell>
          <cell r="P151">
            <v>0</v>
          </cell>
          <cell r="Q151">
            <v>1658</v>
          </cell>
          <cell r="R151">
            <v>0</v>
          </cell>
        </row>
        <row r="152">
          <cell r="A152">
            <v>10.119999999999999</v>
          </cell>
          <cell r="B152" t="str">
            <v>Machine Bolts with STD Nuts &amp; Washers, 5/8" dia. x   7"</v>
          </cell>
          <cell r="C152" t="str">
            <v>pc.</v>
          </cell>
          <cell r="D152">
            <v>15.75</v>
          </cell>
          <cell r="E152">
            <v>0</v>
          </cell>
          <cell r="F152">
            <v>15</v>
          </cell>
          <cell r="G152">
            <v>0</v>
          </cell>
          <cell r="H152">
            <v>0</v>
          </cell>
          <cell r="I152">
            <v>0</v>
          </cell>
          <cell r="J152">
            <v>0</v>
          </cell>
          <cell r="K152">
            <v>0</v>
          </cell>
          <cell r="L152">
            <v>0</v>
          </cell>
          <cell r="M152">
            <v>0</v>
          </cell>
          <cell r="N152">
            <v>0</v>
          </cell>
          <cell r="O152">
            <v>0</v>
          </cell>
          <cell r="P152">
            <v>0</v>
          </cell>
          <cell r="Q152">
            <v>880</v>
          </cell>
          <cell r="R152">
            <v>0</v>
          </cell>
        </row>
        <row r="153">
          <cell r="A153">
            <v>10.130000000000001</v>
          </cell>
          <cell r="B153" t="str">
            <v>Machine Bolts with STD Nuts &amp; Washers, 5/8" dia. x   8"</v>
          </cell>
          <cell r="C153" t="str">
            <v>pc.</v>
          </cell>
          <cell r="D153">
            <v>18.900000000000002</v>
          </cell>
          <cell r="E153">
            <v>0</v>
          </cell>
          <cell r="F153">
            <v>18</v>
          </cell>
          <cell r="G153">
            <v>0</v>
          </cell>
          <cell r="H153">
            <v>0</v>
          </cell>
          <cell r="I153">
            <v>0</v>
          </cell>
          <cell r="J153">
            <v>0</v>
          </cell>
          <cell r="K153">
            <v>0</v>
          </cell>
          <cell r="L153">
            <v>0</v>
          </cell>
          <cell r="M153">
            <v>0</v>
          </cell>
          <cell r="N153">
            <v>0</v>
          </cell>
          <cell r="O153">
            <v>0</v>
          </cell>
          <cell r="P153">
            <v>0</v>
          </cell>
          <cell r="Q153">
            <v>632</v>
          </cell>
          <cell r="R153">
            <v>0</v>
          </cell>
        </row>
        <row r="154">
          <cell r="A154">
            <v>10.14</v>
          </cell>
          <cell r="B154" t="str">
            <v>Machine Bolts with STD Nuts &amp; Washers, 5/8" dia. x 10"</v>
          </cell>
          <cell r="C154" t="str">
            <v>pc.</v>
          </cell>
          <cell r="D154">
            <v>23.1</v>
          </cell>
          <cell r="E154">
            <v>0</v>
          </cell>
          <cell r="F154">
            <v>22</v>
          </cell>
          <cell r="G154">
            <v>0</v>
          </cell>
          <cell r="H154">
            <v>0</v>
          </cell>
          <cell r="I154">
            <v>0</v>
          </cell>
          <cell r="J154">
            <v>0</v>
          </cell>
          <cell r="K154">
            <v>0</v>
          </cell>
          <cell r="L154">
            <v>0</v>
          </cell>
          <cell r="M154">
            <v>0</v>
          </cell>
          <cell r="N154">
            <v>0</v>
          </cell>
          <cell r="O154">
            <v>0</v>
          </cell>
          <cell r="P154">
            <v>0</v>
          </cell>
          <cell r="Q154">
            <v>537</v>
          </cell>
          <cell r="R154">
            <v>0</v>
          </cell>
        </row>
        <row r="155">
          <cell r="A155">
            <v>10.15</v>
          </cell>
          <cell r="B155" t="str">
            <v>Machine Bolts with STD Nuts &amp; Washers, 1/2" dia. x  7"</v>
          </cell>
          <cell r="C155" t="str">
            <v>pc.</v>
          </cell>
          <cell r="D155">
            <v>10.5</v>
          </cell>
          <cell r="E155">
            <v>0</v>
          </cell>
          <cell r="F155">
            <v>10</v>
          </cell>
          <cell r="G155">
            <v>0</v>
          </cell>
          <cell r="H155">
            <v>0</v>
          </cell>
          <cell r="I155">
            <v>0</v>
          </cell>
          <cell r="J155">
            <v>0</v>
          </cell>
          <cell r="K155">
            <v>0</v>
          </cell>
          <cell r="L155">
            <v>0</v>
          </cell>
          <cell r="M155">
            <v>0</v>
          </cell>
          <cell r="N155">
            <v>0</v>
          </cell>
          <cell r="O155">
            <v>0</v>
          </cell>
          <cell r="P155">
            <v>0</v>
          </cell>
          <cell r="Q155">
            <v>691</v>
          </cell>
          <cell r="R155">
            <v>0</v>
          </cell>
        </row>
        <row r="156">
          <cell r="A156">
            <v>10.16</v>
          </cell>
          <cell r="B156" t="str">
            <v>Machine Bolts with STD Nuts &amp; Washers, 1/2" dia. x  8"</v>
          </cell>
          <cell r="C156" t="str">
            <v>pc.</v>
          </cell>
          <cell r="D156">
            <v>13.65</v>
          </cell>
          <cell r="E156">
            <v>0</v>
          </cell>
          <cell r="F156">
            <v>13</v>
          </cell>
          <cell r="G156">
            <v>0</v>
          </cell>
          <cell r="H156">
            <v>0</v>
          </cell>
          <cell r="I156">
            <v>0</v>
          </cell>
          <cell r="J156">
            <v>0</v>
          </cell>
          <cell r="K156">
            <v>0</v>
          </cell>
          <cell r="L156">
            <v>0</v>
          </cell>
          <cell r="M156">
            <v>0</v>
          </cell>
          <cell r="N156">
            <v>0</v>
          </cell>
          <cell r="O156">
            <v>0</v>
          </cell>
          <cell r="P156">
            <v>0</v>
          </cell>
          <cell r="Q156">
            <v>499</v>
          </cell>
          <cell r="R156">
            <v>0</v>
          </cell>
        </row>
        <row r="157">
          <cell r="A157">
            <v>10.17</v>
          </cell>
          <cell r="B157" t="str">
            <v>Muriatic Acid</v>
          </cell>
          <cell r="C157" t="str">
            <v>bottle</v>
          </cell>
          <cell r="D157">
            <v>26.25</v>
          </cell>
          <cell r="E157">
            <v>0</v>
          </cell>
          <cell r="F157">
            <v>25</v>
          </cell>
          <cell r="G157">
            <v>0</v>
          </cell>
          <cell r="H157">
            <v>0</v>
          </cell>
          <cell r="I157">
            <v>0</v>
          </cell>
          <cell r="J157">
            <v>0</v>
          </cell>
          <cell r="K157">
            <v>0</v>
          </cell>
          <cell r="L157">
            <v>0</v>
          </cell>
          <cell r="M157">
            <v>0</v>
          </cell>
          <cell r="N157">
            <v>0</v>
          </cell>
          <cell r="O157">
            <v>0</v>
          </cell>
          <cell r="P157">
            <v>0</v>
          </cell>
          <cell r="Q157">
            <v>435</v>
          </cell>
          <cell r="R157">
            <v>0</v>
          </cell>
        </row>
        <row r="158">
          <cell r="A158">
            <v>10.18</v>
          </cell>
          <cell r="B158" t="str">
            <v>Common Wire Nails, 1"</v>
          </cell>
          <cell r="C158" t="str">
            <v>kg.</v>
          </cell>
          <cell r="D158">
            <v>42</v>
          </cell>
          <cell r="E158">
            <v>0</v>
          </cell>
          <cell r="F158">
            <v>40</v>
          </cell>
          <cell r="G158">
            <v>0</v>
          </cell>
          <cell r="H158">
            <v>11</v>
          </cell>
          <cell r="I158">
            <v>0</v>
          </cell>
          <cell r="J158">
            <v>0</v>
          </cell>
          <cell r="K158">
            <v>0</v>
          </cell>
          <cell r="L158">
            <v>0</v>
          </cell>
          <cell r="M158">
            <v>0</v>
          </cell>
          <cell r="N158">
            <v>0</v>
          </cell>
          <cell r="O158">
            <v>0</v>
          </cell>
          <cell r="P158">
            <v>0</v>
          </cell>
          <cell r="Q158">
            <v>933</v>
          </cell>
          <cell r="R158">
            <v>0</v>
          </cell>
        </row>
        <row r="159">
          <cell r="A159">
            <v>10.19</v>
          </cell>
          <cell r="B159" t="str">
            <v>Common Wire Nails, 2"</v>
          </cell>
          <cell r="C159" t="str">
            <v>kg.</v>
          </cell>
          <cell r="D159">
            <v>31.5</v>
          </cell>
          <cell r="E159">
            <v>0</v>
          </cell>
          <cell r="F159">
            <v>30</v>
          </cell>
          <cell r="G159">
            <v>0</v>
          </cell>
          <cell r="H159">
            <v>11</v>
          </cell>
          <cell r="I159">
            <v>0</v>
          </cell>
          <cell r="J159">
            <v>0</v>
          </cell>
          <cell r="K159">
            <v>0</v>
          </cell>
          <cell r="L159">
            <v>0</v>
          </cell>
          <cell r="M159">
            <v>0</v>
          </cell>
          <cell r="N159">
            <v>0</v>
          </cell>
          <cell r="O159">
            <v>0</v>
          </cell>
          <cell r="P159">
            <v>0</v>
          </cell>
          <cell r="Q159">
            <v>1391.6</v>
          </cell>
          <cell r="R159">
            <v>0</v>
          </cell>
        </row>
        <row r="160">
          <cell r="A160">
            <v>10.199999999999999</v>
          </cell>
          <cell r="B160" t="str">
            <v>Common Wire Nails, 3"</v>
          </cell>
          <cell r="C160" t="str">
            <v>kg.</v>
          </cell>
          <cell r="D160">
            <v>29.400000000000002</v>
          </cell>
          <cell r="E160">
            <v>0</v>
          </cell>
          <cell r="F160">
            <v>28</v>
          </cell>
          <cell r="G160">
            <v>0</v>
          </cell>
          <cell r="H160">
            <v>0</v>
          </cell>
          <cell r="I160">
            <v>0</v>
          </cell>
          <cell r="J160">
            <v>0</v>
          </cell>
          <cell r="K160">
            <v>0</v>
          </cell>
          <cell r="L160">
            <v>0</v>
          </cell>
          <cell r="M160">
            <v>0</v>
          </cell>
          <cell r="N160">
            <v>0</v>
          </cell>
          <cell r="O160">
            <v>0</v>
          </cell>
          <cell r="P160">
            <v>0</v>
          </cell>
          <cell r="Q160">
            <v>67</v>
          </cell>
          <cell r="R160">
            <v>0</v>
          </cell>
        </row>
        <row r="161">
          <cell r="A161">
            <v>10.210000000000001</v>
          </cell>
          <cell r="B161" t="str">
            <v>Concrete Nails, 1"</v>
          </cell>
          <cell r="C161" t="str">
            <v>kg.</v>
          </cell>
          <cell r="D161">
            <v>68.25</v>
          </cell>
          <cell r="E161">
            <v>0</v>
          </cell>
          <cell r="F161">
            <v>65</v>
          </cell>
          <cell r="G161">
            <v>0</v>
          </cell>
          <cell r="H161">
            <v>0</v>
          </cell>
          <cell r="I161">
            <v>0</v>
          </cell>
          <cell r="J161">
            <v>0</v>
          </cell>
          <cell r="K161">
            <v>0</v>
          </cell>
          <cell r="L161">
            <v>0</v>
          </cell>
          <cell r="M161">
            <v>0</v>
          </cell>
          <cell r="N161">
            <v>0</v>
          </cell>
          <cell r="O161">
            <v>0</v>
          </cell>
          <cell r="P161">
            <v>0</v>
          </cell>
          <cell r="Q161">
            <v>0</v>
          </cell>
          <cell r="R161">
            <v>0</v>
          </cell>
        </row>
        <row r="162">
          <cell r="A162">
            <v>10.220000000000001</v>
          </cell>
          <cell r="B162" t="str">
            <v>Concrete Nails, 2"</v>
          </cell>
          <cell r="C162" t="str">
            <v>kg.</v>
          </cell>
          <cell r="D162">
            <v>68.25</v>
          </cell>
          <cell r="E162">
            <v>0</v>
          </cell>
          <cell r="F162">
            <v>65</v>
          </cell>
          <cell r="G162">
            <v>0</v>
          </cell>
          <cell r="H162">
            <v>0</v>
          </cell>
          <cell r="I162">
            <v>0</v>
          </cell>
          <cell r="J162">
            <v>0</v>
          </cell>
          <cell r="K162">
            <v>0</v>
          </cell>
          <cell r="L162">
            <v>0</v>
          </cell>
          <cell r="M162">
            <v>0</v>
          </cell>
          <cell r="N162">
            <v>0</v>
          </cell>
          <cell r="O162">
            <v>0</v>
          </cell>
          <cell r="P162">
            <v>0</v>
          </cell>
          <cell r="Q162">
            <v>0</v>
          </cell>
          <cell r="R162">
            <v>0</v>
          </cell>
        </row>
        <row r="163">
          <cell r="A163" t="str">
            <v>10.22a</v>
          </cell>
          <cell r="B163" t="str">
            <v>Concrete Nails, 3"</v>
          </cell>
          <cell r="C163" t="str">
            <v>kg.</v>
          </cell>
          <cell r="D163">
            <v>68.25</v>
          </cell>
          <cell r="E163">
            <v>0</v>
          </cell>
          <cell r="F163">
            <v>65</v>
          </cell>
          <cell r="G163">
            <v>0</v>
          </cell>
          <cell r="H163">
            <v>0</v>
          </cell>
          <cell r="I163">
            <v>0</v>
          </cell>
          <cell r="J163">
            <v>0</v>
          </cell>
          <cell r="K163">
            <v>0</v>
          </cell>
          <cell r="L163">
            <v>0</v>
          </cell>
          <cell r="M163">
            <v>0</v>
          </cell>
          <cell r="N163">
            <v>0</v>
          </cell>
          <cell r="O163">
            <v>0</v>
          </cell>
          <cell r="P163">
            <v>0</v>
          </cell>
          <cell r="Q163">
            <v>0</v>
          </cell>
          <cell r="R163">
            <v>0</v>
          </cell>
        </row>
        <row r="164">
          <cell r="A164">
            <v>10.23</v>
          </cell>
          <cell r="B164" t="str">
            <v>Finishing Nails, 1"</v>
          </cell>
          <cell r="C164" t="str">
            <v>kg.</v>
          </cell>
          <cell r="D164">
            <v>36.75</v>
          </cell>
          <cell r="E164">
            <v>0</v>
          </cell>
          <cell r="F164">
            <v>35</v>
          </cell>
          <cell r="G164">
            <v>0</v>
          </cell>
          <cell r="H164">
            <v>0</v>
          </cell>
          <cell r="I164">
            <v>0</v>
          </cell>
          <cell r="J164">
            <v>0</v>
          </cell>
          <cell r="K164">
            <v>0</v>
          </cell>
          <cell r="L164">
            <v>0</v>
          </cell>
          <cell r="M164">
            <v>0</v>
          </cell>
          <cell r="N164">
            <v>0</v>
          </cell>
          <cell r="O164">
            <v>0</v>
          </cell>
          <cell r="P164">
            <v>0</v>
          </cell>
          <cell r="Q164">
            <v>0</v>
          </cell>
          <cell r="R164">
            <v>0</v>
          </cell>
        </row>
        <row r="165">
          <cell r="A165">
            <v>10.24</v>
          </cell>
          <cell r="B165" t="str">
            <v>Finishing Nails, 2"</v>
          </cell>
          <cell r="C165" t="str">
            <v>kg.</v>
          </cell>
          <cell r="D165">
            <v>31.5</v>
          </cell>
          <cell r="E165">
            <v>0</v>
          </cell>
          <cell r="F165">
            <v>30</v>
          </cell>
          <cell r="G165">
            <v>0</v>
          </cell>
          <cell r="H165">
            <v>0</v>
          </cell>
          <cell r="I165">
            <v>0</v>
          </cell>
          <cell r="J165">
            <v>0</v>
          </cell>
          <cell r="K165">
            <v>0</v>
          </cell>
          <cell r="L165">
            <v>0</v>
          </cell>
          <cell r="M165">
            <v>0</v>
          </cell>
          <cell r="N165">
            <v>0</v>
          </cell>
          <cell r="O165">
            <v>0</v>
          </cell>
          <cell r="P165">
            <v>0</v>
          </cell>
          <cell r="Q165">
            <v>0</v>
          </cell>
          <cell r="R165">
            <v>0</v>
          </cell>
        </row>
        <row r="166">
          <cell r="A166">
            <v>10.25</v>
          </cell>
          <cell r="B166" t="str">
            <v>Finishing Nails, 3"</v>
          </cell>
          <cell r="C166" t="str">
            <v>kg.</v>
          </cell>
          <cell r="D166">
            <v>31.5</v>
          </cell>
          <cell r="E166">
            <v>0</v>
          </cell>
          <cell r="F166">
            <v>30</v>
          </cell>
          <cell r="G166">
            <v>0</v>
          </cell>
          <cell r="H166">
            <v>0</v>
          </cell>
          <cell r="I166">
            <v>0</v>
          </cell>
          <cell r="J166">
            <v>0</v>
          </cell>
          <cell r="K166">
            <v>0</v>
          </cell>
          <cell r="L166">
            <v>0</v>
          </cell>
          <cell r="M166">
            <v>0</v>
          </cell>
          <cell r="N166">
            <v>0</v>
          </cell>
          <cell r="O166">
            <v>0</v>
          </cell>
          <cell r="P166">
            <v>0</v>
          </cell>
          <cell r="Q166">
            <v>0</v>
          </cell>
          <cell r="R166">
            <v>0</v>
          </cell>
        </row>
        <row r="167">
          <cell r="A167">
            <v>10.26</v>
          </cell>
          <cell r="B167" t="str">
            <v>Nikolite</v>
          </cell>
          <cell r="C167" t="str">
            <v>pc.</v>
          </cell>
          <cell r="D167">
            <v>27.825000000000003</v>
          </cell>
          <cell r="E167">
            <v>0</v>
          </cell>
          <cell r="F167">
            <v>26.5</v>
          </cell>
          <cell r="G167">
            <v>0</v>
          </cell>
          <cell r="H167">
            <v>0</v>
          </cell>
          <cell r="I167">
            <v>0</v>
          </cell>
          <cell r="J167">
            <v>0</v>
          </cell>
          <cell r="K167">
            <v>0</v>
          </cell>
          <cell r="L167">
            <v>0</v>
          </cell>
          <cell r="M167">
            <v>0</v>
          </cell>
          <cell r="N167">
            <v>0</v>
          </cell>
          <cell r="O167">
            <v>0</v>
          </cell>
          <cell r="P167">
            <v>0</v>
          </cell>
          <cell r="Q167">
            <v>383.08571428571429</v>
          </cell>
          <cell r="R167">
            <v>0</v>
          </cell>
        </row>
        <row r="168">
          <cell r="A168">
            <v>10.27</v>
          </cell>
          <cell r="B168" t="str">
            <v>PVC Cement</v>
          </cell>
          <cell r="C168" t="str">
            <v>can</v>
          </cell>
          <cell r="D168">
            <v>147</v>
          </cell>
          <cell r="E168">
            <v>0</v>
          </cell>
          <cell r="F168">
            <v>140</v>
          </cell>
          <cell r="G168">
            <v>0</v>
          </cell>
          <cell r="H168">
            <v>0</v>
          </cell>
          <cell r="I168">
            <v>0</v>
          </cell>
          <cell r="J168">
            <v>0</v>
          </cell>
          <cell r="K168">
            <v>0</v>
          </cell>
          <cell r="L168">
            <v>0</v>
          </cell>
          <cell r="M168">
            <v>0</v>
          </cell>
          <cell r="N168">
            <v>0</v>
          </cell>
          <cell r="O168">
            <v>0</v>
          </cell>
          <cell r="P168">
            <v>0</v>
          </cell>
          <cell r="Q168">
            <v>410.85</v>
          </cell>
          <cell r="R168">
            <v>0</v>
          </cell>
        </row>
        <row r="169">
          <cell r="A169">
            <v>10.28</v>
          </cell>
          <cell r="B169" t="str">
            <v>Plastic Roof Cement, Master Brand</v>
          </cell>
          <cell r="C169" t="str">
            <v>gal.</v>
          </cell>
          <cell r="D169">
            <v>136.5</v>
          </cell>
          <cell r="E169">
            <v>0</v>
          </cell>
          <cell r="F169">
            <v>130</v>
          </cell>
          <cell r="G169">
            <v>0</v>
          </cell>
          <cell r="H169">
            <v>0</v>
          </cell>
          <cell r="I169">
            <v>0</v>
          </cell>
          <cell r="J169">
            <v>0</v>
          </cell>
          <cell r="K169">
            <v>0</v>
          </cell>
          <cell r="L169">
            <v>0</v>
          </cell>
          <cell r="M169">
            <v>0</v>
          </cell>
          <cell r="N169">
            <v>0</v>
          </cell>
          <cell r="O169">
            <v>0</v>
          </cell>
          <cell r="P169">
            <v>0</v>
          </cell>
          <cell r="Q169">
            <v>456.5</v>
          </cell>
          <cell r="R169">
            <v>0</v>
          </cell>
        </row>
        <row r="170">
          <cell r="A170">
            <v>10.29</v>
          </cell>
          <cell r="B170" t="str">
            <v>Post Strap, 3/16" x 1-1/2" x 20"</v>
          </cell>
          <cell r="C170" t="str">
            <v>pc.</v>
          </cell>
          <cell r="D170">
            <v>47.25</v>
          </cell>
          <cell r="E170">
            <v>0</v>
          </cell>
          <cell r="F170">
            <v>45</v>
          </cell>
          <cell r="G170">
            <v>0</v>
          </cell>
          <cell r="H170">
            <v>0</v>
          </cell>
          <cell r="I170">
            <v>0</v>
          </cell>
          <cell r="J170">
            <v>0</v>
          </cell>
          <cell r="K170">
            <v>0</v>
          </cell>
          <cell r="L170">
            <v>0</v>
          </cell>
          <cell r="M170">
            <v>0</v>
          </cell>
          <cell r="N170">
            <v>0</v>
          </cell>
          <cell r="O170">
            <v>0</v>
          </cell>
          <cell r="P170">
            <v>0</v>
          </cell>
          <cell r="Q170">
            <v>547.79999999999995</v>
          </cell>
          <cell r="R170">
            <v>0</v>
          </cell>
        </row>
        <row r="171">
          <cell r="A171">
            <v>10.3</v>
          </cell>
          <cell r="B171" t="str">
            <v>Umbrella Nails</v>
          </cell>
          <cell r="C171" t="str">
            <v>kg.</v>
          </cell>
          <cell r="D171">
            <v>52.5</v>
          </cell>
          <cell r="E171">
            <v>0</v>
          </cell>
          <cell r="F171">
            <v>50</v>
          </cell>
          <cell r="G171">
            <v>0</v>
          </cell>
          <cell r="H171">
            <v>0</v>
          </cell>
          <cell r="I171">
            <v>0</v>
          </cell>
          <cell r="J171">
            <v>0</v>
          </cell>
          <cell r="K171">
            <v>0</v>
          </cell>
          <cell r="L171">
            <v>0</v>
          </cell>
          <cell r="M171">
            <v>0</v>
          </cell>
          <cell r="N171">
            <v>0</v>
          </cell>
          <cell r="O171">
            <v>0</v>
          </cell>
          <cell r="P171">
            <v>0</v>
          </cell>
          <cell r="Q171">
            <v>400</v>
          </cell>
          <cell r="R171">
            <v>0</v>
          </cell>
        </row>
        <row r="172">
          <cell r="A172">
            <v>10.31</v>
          </cell>
          <cell r="B172" t="str">
            <v>Rugby</v>
          </cell>
          <cell r="C172" t="str">
            <v>gal.</v>
          </cell>
          <cell r="D172">
            <v>36.75</v>
          </cell>
          <cell r="E172">
            <v>0</v>
          </cell>
          <cell r="F172">
            <v>35</v>
          </cell>
          <cell r="G172">
            <v>0</v>
          </cell>
          <cell r="H172">
            <v>0</v>
          </cell>
          <cell r="I172">
            <v>0</v>
          </cell>
          <cell r="J172">
            <v>0</v>
          </cell>
          <cell r="K172">
            <v>0</v>
          </cell>
          <cell r="L172">
            <v>0</v>
          </cell>
          <cell r="M172">
            <v>0</v>
          </cell>
          <cell r="N172">
            <v>0</v>
          </cell>
          <cell r="O172">
            <v>0</v>
          </cell>
          <cell r="P172">
            <v>0</v>
          </cell>
          <cell r="Q172">
            <v>318.14285714285717</v>
          </cell>
          <cell r="R172">
            <v>0</v>
          </cell>
        </row>
        <row r="173">
          <cell r="A173">
            <v>10.32</v>
          </cell>
          <cell r="B173" t="str">
            <v>Teflon Tape</v>
          </cell>
          <cell r="C173" t="str">
            <v>pc.</v>
          </cell>
          <cell r="D173">
            <v>10.5</v>
          </cell>
          <cell r="E173">
            <v>0</v>
          </cell>
          <cell r="F173">
            <v>10</v>
          </cell>
          <cell r="G173">
            <v>0</v>
          </cell>
          <cell r="H173">
            <v>0</v>
          </cell>
          <cell r="I173">
            <v>0</v>
          </cell>
          <cell r="J173">
            <v>0</v>
          </cell>
          <cell r="K173">
            <v>0</v>
          </cell>
          <cell r="L173">
            <v>0</v>
          </cell>
          <cell r="M173">
            <v>0</v>
          </cell>
          <cell r="N173">
            <v>0</v>
          </cell>
          <cell r="O173">
            <v>0</v>
          </cell>
          <cell r="P173">
            <v>0</v>
          </cell>
          <cell r="Q173">
            <v>300</v>
          </cell>
          <cell r="R173">
            <v>0</v>
          </cell>
        </row>
        <row r="174">
          <cell r="A174">
            <v>10.33</v>
          </cell>
          <cell r="B174" t="str">
            <v>Tie Rod, 6mm x 6m</v>
          </cell>
          <cell r="C174" t="str">
            <v>pc.</v>
          </cell>
          <cell r="D174">
            <v>29.400000000000002</v>
          </cell>
          <cell r="E174">
            <v>0</v>
          </cell>
          <cell r="F174">
            <v>28</v>
          </cell>
          <cell r="G174">
            <v>0</v>
          </cell>
          <cell r="H174">
            <v>0</v>
          </cell>
          <cell r="I174">
            <v>0</v>
          </cell>
          <cell r="J174">
            <v>0</v>
          </cell>
          <cell r="K174">
            <v>0</v>
          </cell>
          <cell r="L174">
            <v>0</v>
          </cell>
          <cell r="M174">
            <v>0</v>
          </cell>
          <cell r="N174">
            <v>0</v>
          </cell>
          <cell r="O174">
            <v>0</v>
          </cell>
          <cell r="P174">
            <v>0</v>
          </cell>
          <cell r="Q174">
            <v>405.71428571428572</v>
          </cell>
          <cell r="R174">
            <v>0</v>
          </cell>
        </row>
        <row r="175">
          <cell r="A175">
            <v>10.34</v>
          </cell>
          <cell r="B175" t="str">
            <v>Turn Buckles, 1/2"</v>
          </cell>
          <cell r="C175" t="str">
            <v>pc.</v>
          </cell>
          <cell r="D175">
            <v>92.4</v>
          </cell>
          <cell r="E175">
            <v>0</v>
          </cell>
          <cell r="F175">
            <v>88</v>
          </cell>
          <cell r="G175">
            <v>0</v>
          </cell>
          <cell r="H175">
            <v>0</v>
          </cell>
          <cell r="I175">
            <v>0</v>
          </cell>
          <cell r="J175">
            <v>0</v>
          </cell>
          <cell r="K175">
            <v>0</v>
          </cell>
          <cell r="L175">
            <v>0</v>
          </cell>
          <cell r="M175">
            <v>0</v>
          </cell>
          <cell r="N175">
            <v>0</v>
          </cell>
          <cell r="O175">
            <v>0</v>
          </cell>
          <cell r="P175">
            <v>0</v>
          </cell>
          <cell r="Q175">
            <v>375.71428571428572</v>
          </cell>
          <cell r="R175">
            <v>0</v>
          </cell>
        </row>
        <row r="176">
          <cell r="A176">
            <v>10.35</v>
          </cell>
          <cell r="B176" t="str">
            <v>Turn Buckles, 5/8"</v>
          </cell>
          <cell r="C176" t="str">
            <v>pc.</v>
          </cell>
          <cell r="D176">
            <v>94.5</v>
          </cell>
          <cell r="E176">
            <v>0</v>
          </cell>
          <cell r="F176">
            <v>90</v>
          </cell>
          <cell r="G176">
            <v>0</v>
          </cell>
          <cell r="H176">
            <v>0</v>
          </cell>
          <cell r="I176">
            <v>0</v>
          </cell>
          <cell r="J176">
            <v>0</v>
          </cell>
          <cell r="K176">
            <v>0</v>
          </cell>
          <cell r="L176">
            <v>0</v>
          </cell>
          <cell r="M176">
            <v>0</v>
          </cell>
          <cell r="N176">
            <v>0</v>
          </cell>
          <cell r="O176">
            <v>0</v>
          </cell>
          <cell r="P176">
            <v>360</v>
          </cell>
          <cell r="Q176">
            <v>450</v>
          </cell>
          <cell r="R176">
            <v>1.25</v>
          </cell>
        </row>
        <row r="177">
          <cell r="A177">
            <v>10.36</v>
          </cell>
          <cell r="B177" t="str">
            <v>Turn Buckles, 3/4"</v>
          </cell>
          <cell r="C177" t="str">
            <v>pc.</v>
          </cell>
          <cell r="D177">
            <v>157.5</v>
          </cell>
          <cell r="E177">
            <v>0</v>
          </cell>
          <cell r="F177">
            <v>150</v>
          </cell>
          <cell r="G177">
            <v>0</v>
          </cell>
          <cell r="H177">
            <v>0</v>
          </cell>
          <cell r="I177">
            <v>0</v>
          </cell>
          <cell r="J177">
            <v>0</v>
          </cell>
          <cell r="K177">
            <v>0</v>
          </cell>
          <cell r="L177">
            <v>0</v>
          </cell>
          <cell r="M177">
            <v>0</v>
          </cell>
          <cell r="N177">
            <v>0</v>
          </cell>
          <cell r="O177">
            <v>0</v>
          </cell>
          <cell r="P177">
            <v>360</v>
          </cell>
          <cell r="Q177">
            <v>450</v>
          </cell>
          <cell r="R177">
            <v>0</v>
          </cell>
        </row>
        <row r="178">
          <cell r="A178">
            <v>10.37</v>
          </cell>
          <cell r="B178" t="str">
            <v>Welding Rod</v>
          </cell>
          <cell r="C178" t="str">
            <v>kg.</v>
          </cell>
          <cell r="D178">
            <v>68.25</v>
          </cell>
          <cell r="E178">
            <v>0</v>
          </cell>
          <cell r="F178">
            <v>65</v>
          </cell>
          <cell r="G178">
            <v>0</v>
          </cell>
          <cell r="H178">
            <v>0</v>
          </cell>
          <cell r="I178">
            <v>0</v>
          </cell>
          <cell r="J178">
            <v>0</v>
          </cell>
          <cell r="K178">
            <v>0</v>
          </cell>
          <cell r="L178">
            <v>0</v>
          </cell>
          <cell r="M178">
            <v>0</v>
          </cell>
          <cell r="N178">
            <v>0</v>
          </cell>
          <cell r="O178">
            <v>0</v>
          </cell>
          <cell r="P178">
            <v>468</v>
          </cell>
          <cell r="Q178">
            <v>702</v>
          </cell>
          <cell r="R178">
            <v>0</v>
          </cell>
        </row>
        <row r="179">
          <cell r="A179">
            <v>10.38</v>
          </cell>
          <cell r="B179" t="str">
            <v>Wood Glue</v>
          </cell>
          <cell r="C179" t="str">
            <v>pint</v>
          </cell>
          <cell r="D179">
            <v>36.75</v>
          </cell>
          <cell r="E179">
            <v>0</v>
          </cell>
          <cell r="F179">
            <v>35</v>
          </cell>
          <cell r="G179">
            <v>0</v>
          </cell>
          <cell r="H179">
            <v>0</v>
          </cell>
          <cell r="I179">
            <v>0</v>
          </cell>
          <cell r="J179">
            <v>0</v>
          </cell>
          <cell r="K179">
            <v>0</v>
          </cell>
          <cell r="L179">
            <v>0</v>
          </cell>
          <cell r="M179">
            <v>0</v>
          </cell>
          <cell r="N179">
            <v>0</v>
          </cell>
          <cell r="O179">
            <v>0</v>
          </cell>
          <cell r="P179">
            <v>605</v>
          </cell>
          <cell r="Q179">
            <v>907.5</v>
          </cell>
          <cell r="R179">
            <v>0</v>
          </cell>
        </row>
        <row r="180">
          <cell r="A180">
            <v>10.39</v>
          </cell>
          <cell r="B180" t="str">
            <v>Welded Wire 1/2"x1/2"</v>
          </cell>
          <cell r="C180" t="str">
            <v>sq. m.</v>
          </cell>
          <cell r="D180">
            <v>45.9375</v>
          </cell>
          <cell r="E180">
            <v>0</v>
          </cell>
          <cell r="F180">
            <v>43.75</v>
          </cell>
          <cell r="G180">
            <v>0</v>
          </cell>
          <cell r="H180">
            <v>0</v>
          </cell>
          <cell r="I180">
            <v>0</v>
          </cell>
          <cell r="J180">
            <v>0</v>
          </cell>
          <cell r="K180">
            <v>0</v>
          </cell>
          <cell r="L180">
            <v>0</v>
          </cell>
          <cell r="M180">
            <v>0</v>
          </cell>
          <cell r="N180">
            <v>0</v>
          </cell>
          <cell r="O180">
            <v>0</v>
          </cell>
          <cell r="P180">
            <v>468</v>
          </cell>
          <cell r="Q180">
            <v>702</v>
          </cell>
          <cell r="R180">
            <v>0</v>
          </cell>
        </row>
        <row r="181">
          <cell r="A181">
            <v>10.4</v>
          </cell>
          <cell r="B181" t="str">
            <v>Roof Sealant</v>
          </cell>
          <cell r="C181" t="str">
            <v>lit.</v>
          </cell>
          <cell r="D181">
            <v>157.5</v>
          </cell>
          <cell r="E181">
            <v>0</v>
          </cell>
          <cell r="F181">
            <v>150</v>
          </cell>
          <cell r="G181">
            <v>0</v>
          </cell>
          <cell r="H181">
            <v>0</v>
          </cell>
          <cell r="I181">
            <v>0</v>
          </cell>
          <cell r="J181">
            <v>0</v>
          </cell>
          <cell r="K181">
            <v>0</v>
          </cell>
          <cell r="L181">
            <v>0</v>
          </cell>
          <cell r="M181">
            <v>0</v>
          </cell>
          <cell r="N181">
            <v>0</v>
          </cell>
          <cell r="O181">
            <v>0</v>
          </cell>
          <cell r="P181">
            <v>605</v>
          </cell>
          <cell r="Q181">
            <v>907.5</v>
          </cell>
          <cell r="R181">
            <v>0</v>
          </cell>
        </row>
        <row r="182">
          <cell r="A182">
            <v>10.41</v>
          </cell>
          <cell r="B182" t="str">
            <v>Wood Preservative</v>
          </cell>
          <cell r="C182" t="str">
            <v>unit</v>
          </cell>
          <cell r="D182">
            <v>294</v>
          </cell>
          <cell r="E182">
            <v>0</v>
          </cell>
          <cell r="F182">
            <v>280</v>
          </cell>
          <cell r="G182">
            <v>0</v>
          </cell>
          <cell r="H182">
            <v>0</v>
          </cell>
          <cell r="I182">
            <v>0</v>
          </cell>
          <cell r="J182">
            <v>0</v>
          </cell>
          <cell r="K182">
            <v>0</v>
          </cell>
          <cell r="L182">
            <v>0</v>
          </cell>
          <cell r="M182">
            <v>0</v>
          </cell>
          <cell r="N182">
            <v>0</v>
          </cell>
          <cell r="O182">
            <v>0</v>
          </cell>
          <cell r="P182">
            <v>600</v>
          </cell>
          <cell r="Q182">
            <v>900</v>
          </cell>
          <cell r="R182">
            <v>0</v>
          </cell>
        </row>
        <row r="183">
          <cell r="A183">
            <v>10.42</v>
          </cell>
          <cell r="B183" t="str">
            <v>Teckscrew (21/2")</v>
          </cell>
          <cell r="C183" t="str">
            <v>pc.</v>
          </cell>
          <cell r="D183">
            <v>2.625</v>
          </cell>
          <cell r="E183">
            <v>0</v>
          </cell>
          <cell r="F183">
            <v>2.5</v>
          </cell>
          <cell r="G183">
            <v>0</v>
          </cell>
          <cell r="H183">
            <v>0</v>
          </cell>
          <cell r="I183">
            <v>0</v>
          </cell>
          <cell r="J183">
            <v>0</v>
          </cell>
          <cell r="K183">
            <v>0</v>
          </cell>
          <cell r="L183">
            <v>0</v>
          </cell>
          <cell r="M183">
            <v>0</v>
          </cell>
          <cell r="N183">
            <v>0</v>
          </cell>
          <cell r="O183">
            <v>0</v>
          </cell>
          <cell r="P183">
            <v>415</v>
          </cell>
          <cell r="Q183">
            <v>622.5</v>
          </cell>
          <cell r="R183">
            <v>0</v>
          </cell>
        </row>
        <row r="184">
          <cell r="A184">
            <v>10.43</v>
          </cell>
          <cell r="B184" t="str">
            <v>Common Wire Nails, 4"</v>
          </cell>
          <cell r="C184" t="str">
            <v>kg.</v>
          </cell>
          <cell r="D184">
            <v>29.400000000000002</v>
          </cell>
          <cell r="E184">
            <v>0</v>
          </cell>
          <cell r="F184">
            <v>28</v>
          </cell>
          <cell r="G184">
            <v>0</v>
          </cell>
          <cell r="H184">
            <v>0</v>
          </cell>
          <cell r="I184">
            <v>0</v>
          </cell>
          <cell r="J184">
            <v>0</v>
          </cell>
          <cell r="K184">
            <v>0</v>
          </cell>
          <cell r="L184">
            <v>0</v>
          </cell>
          <cell r="M184">
            <v>0</v>
          </cell>
          <cell r="N184">
            <v>0</v>
          </cell>
          <cell r="O184">
            <v>0</v>
          </cell>
          <cell r="P184">
            <v>605</v>
          </cell>
          <cell r="Q184">
            <v>907.5</v>
          </cell>
          <cell r="R184">
            <v>0</v>
          </cell>
        </row>
        <row r="185">
          <cell r="A185">
            <v>10.44</v>
          </cell>
          <cell r="B185" t="str">
            <v>Blind Rivets</v>
          </cell>
          <cell r="C185" t="str">
            <v>pc.</v>
          </cell>
          <cell r="D185">
            <v>0.52500000000000002</v>
          </cell>
          <cell r="E185">
            <v>0</v>
          </cell>
          <cell r="F185">
            <v>0.5</v>
          </cell>
          <cell r="G185">
            <v>0</v>
          </cell>
          <cell r="H185">
            <v>0</v>
          </cell>
          <cell r="I185">
            <v>0</v>
          </cell>
          <cell r="J185">
            <v>0</v>
          </cell>
          <cell r="K185">
            <v>0</v>
          </cell>
          <cell r="L185">
            <v>0</v>
          </cell>
          <cell r="M185">
            <v>0</v>
          </cell>
          <cell r="N185">
            <v>0</v>
          </cell>
          <cell r="O185">
            <v>0</v>
          </cell>
          <cell r="P185">
            <v>1525</v>
          </cell>
          <cell r="Q185">
            <v>2287.5</v>
          </cell>
          <cell r="R185">
            <v>0</v>
          </cell>
        </row>
        <row r="186">
          <cell r="A186">
            <v>10.45</v>
          </cell>
          <cell r="B186" t="str">
            <v>Paint Brush #1</v>
          </cell>
          <cell r="C186" t="str">
            <v>pc.</v>
          </cell>
          <cell r="D186">
            <v>15.75</v>
          </cell>
          <cell r="E186">
            <v>0</v>
          </cell>
          <cell r="F186">
            <v>15</v>
          </cell>
          <cell r="G186">
            <v>0</v>
          </cell>
          <cell r="H186">
            <v>0</v>
          </cell>
          <cell r="I186">
            <v>0</v>
          </cell>
          <cell r="J186">
            <v>0</v>
          </cell>
          <cell r="K186">
            <v>0</v>
          </cell>
          <cell r="L186">
            <v>0</v>
          </cell>
          <cell r="M186">
            <v>0</v>
          </cell>
          <cell r="N186">
            <v>0</v>
          </cell>
          <cell r="O186">
            <v>0</v>
          </cell>
          <cell r="P186">
            <v>600</v>
          </cell>
          <cell r="Q186">
            <v>900</v>
          </cell>
          <cell r="R186">
            <v>0</v>
          </cell>
        </row>
        <row r="187">
          <cell r="A187">
            <v>10.46</v>
          </cell>
          <cell r="B187" t="str">
            <v>Paint Brush #2</v>
          </cell>
          <cell r="C187" t="str">
            <v>pc.</v>
          </cell>
          <cell r="D187">
            <v>26.25</v>
          </cell>
          <cell r="E187">
            <v>0</v>
          </cell>
          <cell r="F187">
            <v>25</v>
          </cell>
          <cell r="G187">
            <v>0</v>
          </cell>
          <cell r="H187">
            <v>0</v>
          </cell>
          <cell r="I187">
            <v>0</v>
          </cell>
          <cell r="J187">
            <v>0</v>
          </cell>
          <cell r="K187">
            <v>0</v>
          </cell>
          <cell r="L187">
            <v>0</v>
          </cell>
          <cell r="M187">
            <v>0</v>
          </cell>
          <cell r="N187">
            <v>0</v>
          </cell>
          <cell r="O187">
            <v>0</v>
          </cell>
          <cell r="P187">
            <v>0</v>
          </cell>
          <cell r="Q187">
            <v>105</v>
          </cell>
          <cell r="R187">
            <v>0</v>
          </cell>
        </row>
        <row r="188">
          <cell r="A188">
            <v>10.47</v>
          </cell>
          <cell r="B188" t="str">
            <v>Paint Brush #3</v>
          </cell>
          <cell r="C188" t="str">
            <v>pc.</v>
          </cell>
          <cell r="D188">
            <v>36.75</v>
          </cell>
          <cell r="E188">
            <v>0</v>
          </cell>
          <cell r="F188">
            <v>35</v>
          </cell>
          <cell r="G188">
            <v>0</v>
          </cell>
          <cell r="H188">
            <v>0</v>
          </cell>
          <cell r="I188">
            <v>0</v>
          </cell>
          <cell r="J188">
            <v>0</v>
          </cell>
          <cell r="K188">
            <v>0</v>
          </cell>
          <cell r="L188">
            <v>0</v>
          </cell>
          <cell r="M188">
            <v>0</v>
          </cell>
          <cell r="N188">
            <v>0</v>
          </cell>
          <cell r="O188">
            <v>0</v>
          </cell>
          <cell r="P188">
            <v>0</v>
          </cell>
          <cell r="Q188">
            <v>142</v>
          </cell>
          <cell r="R188">
            <v>0</v>
          </cell>
        </row>
        <row r="189">
          <cell r="A189">
            <v>10.48</v>
          </cell>
          <cell r="B189" t="str">
            <v>Paint Brush #4</v>
          </cell>
          <cell r="C189" t="str">
            <v>pc.</v>
          </cell>
          <cell r="D189">
            <v>47.25</v>
          </cell>
          <cell r="E189">
            <v>0</v>
          </cell>
          <cell r="F189">
            <v>45</v>
          </cell>
          <cell r="G189">
            <v>0</v>
          </cell>
          <cell r="H189">
            <v>0</v>
          </cell>
          <cell r="I189">
            <v>0</v>
          </cell>
          <cell r="J189">
            <v>0</v>
          </cell>
          <cell r="K189">
            <v>0</v>
          </cell>
          <cell r="L189">
            <v>0</v>
          </cell>
          <cell r="M189">
            <v>0</v>
          </cell>
          <cell r="N189">
            <v>0</v>
          </cell>
          <cell r="O189">
            <v>0</v>
          </cell>
          <cell r="P189">
            <v>0</v>
          </cell>
          <cell r="Q189">
            <v>179.5</v>
          </cell>
          <cell r="R189">
            <v>0</v>
          </cell>
        </row>
        <row r="190">
          <cell r="A190">
            <v>10.49</v>
          </cell>
          <cell r="B190" t="str">
            <v>Roller Brush #6</v>
          </cell>
          <cell r="C190" t="str">
            <v>pc.</v>
          </cell>
          <cell r="D190">
            <v>68.25</v>
          </cell>
          <cell r="E190">
            <v>0</v>
          </cell>
          <cell r="F190">
            <v>65</v>
          </cell>
          <cell r="G190">
            <v>0</v>
          </cell>
          <cell r="H190">
            <v>0</v>
          </cell>
          <cell r="I190">
            <v>0</v>
          </cell>
          <cell r="J190">
            <v>0</v>
          </cell>
          <cell r="K190">
            <v>0</v>
          </cell>
          <cell r="L190">
            <v>0</v>
          </cell>
          <cell r="M190">
            <v>0</v>
          </cell>
          <cell r="N190">
            <v>0</v>
          </cell>
          <cell r="O190">
            <v>0</v>
          </cell>
          <cell r="P190">
            <v>0</v>
          </cell>
          <cell r="Q190">
            <v>216.5</v>
          </cell>
          <cell r="R190">
            <v>0</v>
          </cell>
        </row>
        <row r="191">
          <cell r="A191">
            <v>10.5</v>
          </cell>
          <cell r="B191" t="str">
            <v>Roller Brush #7</v>
          </cell>
          <cell r="C191" t="str">
            <v>pc.</v>
          </cell>
          <cell r="D191">
            <v>78.75</v>
          </cell>
          <cell r="E191">
            <v>0</v>
          </cell>
          <cell r="F191">
            <v>75</v>
          </cell>
          <cell r="G191">
            <v>0</v>
          </cell>
          <cell r="H191">
            <v>0</v>
          </cell>
          <cell r="I191">
            <v>0</v>
          </cell>
          <cell r="J191">
            <v>0</v>
          </cell>
          <cell r="K191">
            <v>0</v>
          </cell>
          <cell r="L191">
            <v>0</v>
          </cell>
          <cell r="M191">
            <v>0</v>
          </cell>
          <cell r="N191">
            <v>0</v>
          </cell>
          <cell r="O191">
            <v>0</v>
          </cell>
          <cell r="P191">
            <v>0</v>
          </cell>
          <cell r="Q191">
            <v>103.5</v>
          </cell>
          <cell r="R191">
            <v>0</v>
          </cell>
        </row>
        <row r="192">
          <cell r="A192">
            <v>10.51</v>
          </cell>
          <cell r="B192" t="str">
            <v>Sand Paper (100)</v>
          </cell>
          <cell r="C192" t="str">
            <v>pc.</v>
          </cell>
          <cell r="D192">
            <v>8.4</v>
          </cell>
          <cell r="E192">
            <v>0</v>
          </cell>
          <cell r="F192">
            <v>8</v>
          </cell>
          <cell r="G192">
            <v>0</v>
          </cell>
          <cell r="H192">
            <v>0</v>
          </cell>
          <cell r="I192">
            <v>0</v>
          </cell>
          <cell r="J192">
            <v>0</v>
          </cell>
          <cell r="K192">
            <v>0</v>
          </cell>
          <cell r="L192">
            <v>0</v>
          </cell>
          <cell r="M192">
            <v>0</v>
          </cell>
          <cell r="N192">
            <v>0</v>
          </cell>
          <cell r="O192">
            <v>0</v>
          </cell>
          <cell r="P192">
            <v>0</v>
          </cell>
          <cell r="Q192">
            <v>141</v>
          </cell>
          <cell r="R192">
            <v>0</v>
          </cell>
        </row>
        <row r="193">
          <cell r="A193">
            <v>10.52</v>
          </cell>
          <cell r="B193" t="str">
            <v>Sand Paper (240)</v>
          </cell>
          <cell r="C193" t="str">
            <v>pc.</v>
          </cell>
          <cell r="D193">
            <v>8.4</v>
          </cell>
          <cell r="E193">
            <v>0</v>
          </cell>
          <cell r="F193">
            <v>8</v>
          </cell>
          <cell r="G193">
            <v>0</v>
          </cell>
          <cell r="H193">
            <v>0</v>
          </cell>
          <cell r="I193">
            <v>0</v>
          </cell>
          <cell r="J193">
            <v>0</v>
          </cell>
          <cell r="K193">
            <v>0</v>
          </cell>
          <cell r="L193">
            <v>0</v>
          </cell>
          <cell r="M193">
            <v>0</v>
          </cell>
          <cell r="N193">
            <v>0</v>
          </cell>
          <cell r="O193">
            <v>0</v>
          </cell>
          <cell r="P193">
            <v>0</v>
          </cell>
          <cell r="Q193">
            <v>178</v>
          </cell>
          <cell r="R193">
            <v>0</v>
          </cell>
        </row>
        <row r="194">
          <cell r="A194">
            <v>10.53</v>
          </cell>
          <cell r="B194" t="str">
            <v>Spatula #2</v>
          </cell>
          <cell r="C194" t="str">
            <v>pair</v>
          </cell>
          <cell r="D194">
            <v>26.25</v>
          </cell>
          <cell r="E194">
            <v>0</v>
          </cell>
          <cell r="F194">
            <v>25</v>
          </cell>
          <cell r="G194">
            <v>0</v>
          </cell>
          <cell r="H194">
            <v>0</v>
          </cell>
          <cell r="I194">
            <v>0</v>
          </cell>
          <cell r="J194">
            <v>0</v>
          </cell>
          <cell r="K194">
            <v>0</v>
          </cell>
          <cell r="L194">
            <v>0</v>
          </cell>
          <cell r="M194">
            <v>0</v>
          </cell>
          <cell r="N194">
            <v>0</v>
          </cell>
          <cell r="O194">
            <v>0</v>
          </cell>
          <cell r="P194">
            <v>0</v>
          </cell>
          <cell r="Q194">
            <v>215</v>
          </cell>
          <cell r="R194">
            <v>0</v>
          </cell>
        </row>
        <row r="195">
          <cell r="A195">
            <v>10.54</v>
          </cell>
          <cell r="B195" t="str">
            <v>Spatula #4</v>
          </cell>
          <cell r="C195" t="str">
            <v>pair</v>
          </cell>
          <cell r="D195">
            <v>31.5</v>
          </cell>
          <cell r="E195">
            <v>0</v>
          </cell>
          <cell r="F195">
            <v>30</v>
          </cell>
          <cell r="G195">
            <v>0</v>
          </cell>
          <cell r="H195">
            <v>0</v>
          </cell>
          <cell r="I195">
            <v>0</v>
          </cell>
          <cell r="J195">
            <v>0</v>
          </cell>
          <cell r="K195">
            <v>0</v>
          </cell>
          <cell r="L195">
            <v>0</v>
          </cell>
          <cell r="M195">
            <v>0</v>
          </cell>
          <cell r="N195">
            <v>0</v>
          </cell>
          <cell r="O195">
            <v>0</v>
          </cell>
          <cell r="P195">
            <v>0</v>
          </cell>
          <cell r="Q195">
            <v>252</v>
          </cell>
          <cell r="R195">
            <v>0</v>
          </cell>
        </row>
        <row r="196">
          <cell r="A196">
            <v>10.55</v>
          </cell>
          <cell r="B196" t="str">
            <v>Paint Tray</v>
          </cell>
          <cell r="C196" t="str">
            <v>pc.</v>
          </cell>
          <cell r="D196">
            <v>157.5</v>
          </cell>
          <cell r="E196">
            <v>0</v>
          </cell>
          <cell r="F196">
            <v>150</v>
          </cell>
          <cell r="G196">
            <v>0</v>
          </cell>
          <cell r="H196">
            <v>0</v>
          </cell>
          <cell r="I196">
            <v>0</v>
          </cell>
          <cell r="J196">
            <v>0</v>
          </cell>
          <cell r="K196">
            <v>0</v>
          </cell>
          <cell r="L196">
            <v>0</v>
          </cell>
          <cell r="M196">
            <v>0</v>
          </cell>
          <cell r="N196">
            <v>0</v>
          </cell>
          <cell r="O196">
            <v>0</v>
          </cell>
          <cell r="P196">
            <v>0</v>
          </cell>
          <cell r="Q196">
            <v>1.8</v>
          </cell>
          <cell r="R196">
            <v>0</v>
          </cell>
        </row>
        <row r="197">
          <cell r="A197">
            <v>10.56</v>
          </cell>
          <cell r="B197" t="str">
            <v>Stoffa</v>
          </cell>
          <cell r="C197" t="str">
            <v>kg.</v>
          </cell>
          <cell r="D197">
            <v>42</v>
          </cell>
          <cell r="E197">
            <v>0</v>
          </cell>
          <cell r="F197">
            <v>40</v>
          </cell>
          <cell r="G197">
            <v>0</v>
          </cell>
          <cell r="H197">
            <v>0</v>
          </cell>
          <cell r="I197">
            <v>0</v>
          </cell>
          <cell r="J197">
            <v>0</v>
          </cell>
          <cell r="K197">
            <v>0</v>
          </cell>
          <cell r="L197">
            <v>0</v>
          </cell>
          <cell r="M197">
            <v>0</v>
          </cell>
          <cell r="N197">
            <v>0</v>
          </cell>
          <cell r="O197">
            <v>0</v>
          </cell>
          <cell r="P197">
            <v>0</v>
          </cell>
          <cell r="Q197">
            <v>299.75</v>
          </cell>
          <cell r="R197">
            <v>0</v>
          </cell>
        </row>
        <row r="198">
          <cell r="A198">
            <v>10.57</v>
          </cell>
          <cell r="B198" t="str">
            <v>Steel Brush #1</v>
          </cell>
          <cell r="C198" t="str">
            <v>pc.</v>
          </cell>
          <cell r="D198">
            <v>15.75</v>
          </cell>
          <cell r="E198">
            <v>0</v>
          </cell>
          <cell r="F198">
            <v>15</v>
          </cell>
          <cell r="G198">
            <v>0</v>
          </cell>
          <cell r="H198">
            <v>0</v>
          </cell>
          <cell r="I198">
            <v>0</v>
          </cell>
          <cell r="J198">
            <v>0</v>
          </cell>
          <cell r="K198">
            <v>0</v>
          </cell>
          <cell r="L198">
            <v>0</v>
          </cell>
          <cell r="M198">
            <v>0</v>
          </cell>
          <cell r="N198">
            <v>0</v>
          </cell>
          <cell r="O198">
            <v>0</v>
          </cell>
          <cell r="P198">
            <v>0</v>
          </cell>
          <cell r="Q198">
            <v>1.35</v>
          </cell>
          <cell r="R198">
            <v>0</v>
          </cell>
        </row>
        <row r="199">
          <cell r="A199">
            <v>10.58</v>
          </cell>
          <cell r="B199" t="str">
            <v>Steel Brush #2</v>
          </cell>
          <cell r="C199" t="str">
            <v>pc.</v>
          </cell>
          <cell r="D199">
            <v>26.25</v>
          </cell>
          <cell r="E199">
            <v>0</v>
          </cell>
          <cell r="F199">
            <v>25</v>
          </cell>
          <cell r="G199">
            <v>0</v>
          </cell>
          <cell r="H199">
            <v>0</v>
          </cell>
          <cell r="I199">
            <v>0</v>
          </cell>
          <cell r="J199">
            <v>0</v>
          </cell>
          <cell r="K199">
            <v>0</v>
          </cell>
          <cell r="L199">
            <v>0</v>
          </cell>
          <cell r="M199">
            <v>0</v>
          </cell>
          <cell r="N199">
            <v>0</v>
          </cell>
          <cell r="O199">
            <v>0</v>
          </cell>
          <cell r="P199">
            <v>0</v>
          </cell>
          <cell r="Q199">
            <v>0</v>
          </cell>
          <cell r="R199">
            <v>0</v>
          </cell>
        </row>
        <row r="200">
          <cell r="A200">
            <v>11</v>
          </cell>
          <cell r="B200" t="str">
            <v>Marble</v>
          </cell>
          <cell r="C200" t="str">
            <v>kg</v>
          </cell>
          <cell r="D200">
            <v>0</v>
          </cell>
          <cell r="E200">
            <v>0</v>
          </cell>
          <cell r="F200">
            <v>0</v>
          </cell>
          <cell r="G200">
            <v>0</v>
          </cell>
          <cell r="H200">
            <v>0</v>
          </cell>
          <cell r="I200">
            <v>0</v>
          </cell>
          <cell r="J200">
            <v>0</v>
          </cell>
          <cell r="K200">
            <v>0</v>
          </cell>
          <cell r="L200">
            <v>0</v>
          </cell>
          <cell r="M200">
            <v>0</v>
          </cell>
          <cell r="N200">
            <v>0</v>
          </cell>
          <cell r="O200">
            <v>0</v>
          </cell>
          <cell r="P200">
            <v>0</v>
          </cell>
          <cell r="Q200">
            <v>60</v>
          </cell>
          <cell r="R200">
            <v>0</v>
          </cell>
        </row>
        <row r="201">
          <cell r="A201">
            <v>12</v>
          </cell>
          <cell r="B201" t="str">
            <v>Others</v>
          </cell>
          <cell r="C201">
            <v>0</v>
          </cell>
          <cell r="D201">
            <v>0</v>
          </cell>
          <cell r="E201">
            <v>0</v>
          </cell>
          <cell r="F201">
            <v>0</v>
          </cell>
          <cell r="G201">
            <v>0</v>
          </cell>
          <cell r="H201">
            <v>0</v>
          </cell>
          <cell r="I201">
            <v>0</v>
          </cell>
          <cell r="J201">
            <v>0</v>
          </cell>
          <cell r="K201">
            <v>0</v>
          </cell>
          <cell r="L201">
            <v>0</v>
          </cell>
          <cell r="M201">
            <v>0</v>
          </cell>
          <cell r="N201">
            <v>0</v>
          </cell>
          <cell r="O201">
            <v>0</v>
          </cell>
          <cell r="P201">
            <v>0</v>
          </cell>
          <cell r="Q201">
            <v>0</v>
          </cell>
          <cell r="R201">
            <v>0</v>
          </cell>
        </row>
        <row r="202">
          <cell r="A202">
            <v>12.01</v>
          </cell>
          <cell r="B202" t="str">
            <v>Cabinet Pull, Ordinary</v>
          </cell>
          <cell r="C202" t="str">
            <v>pc.</v>
          </cell>
          <cell r="D202">
            <v>10.5</v>
          </cell>
          <cell r="E202">
            <v>0</v>
          </cell>
          <cell r="F202">
            <v>10</v>
          </cell>
          <cell r="G202">
            <v>0</v>
          </cell>
          <cell r="H202">
            <v>0</v>
          </cell>
          <cell r="I202">
            <v>0</v>
          </cell>
          <cell r="J202">
            <v>0</v>
          </cell>
          <cell r="K202">
            <v>0</v>
          </cell>
          <cell r="L202">
            <v>0</v>
          </cell>
          <cell r="M202">
            <v>0</v>
          </cell>
          <cell r="N202">
            <v>0</v>
          </cell>
          <cell r="O202">
            <v>0</v>
          </cell>
          <cell r="P202">
            <v>0</v>
          </cell>
          <cell r="Q202">
            <v>0</v>
          </cell>
          <cell r="R202">
            <v>0</v>
          </cell>
        </row>
        <row r="203">
          <cell r="A203">
            <v>12.02</v>
          </cell>
          <cell r="B203" t="str">
            <v>Roller Catches</v>
          </cell>
          <cell r="C203" t="str">
            <v>pc.</v>
          </cell>
          <cell r="D203">
            <v>5.25</v>
          </cell>
          <cell r="E203">
            <v>0</v>
          </cell>
          <cell r="F203">
            <v>5</v>
          </cell>
          <cell r="G203">
            <v>0</v>
          </cell>
          <cell r="H203">
            <v>0</v>
          </cell>
          <cell r="I203">
            <v>0</v>
          </cell>
          <cell r="J203">
            <v>0</v>
          </cell>
          <cell r="K203">
            <v>0</v>
          </cell>
          <cell r="L203">
            <v>0</v>
          </cell>
          <cell r="M203">
            <v>0</v>
          </cell>
          <cell r="N203">
            <v>0</v>
          </cell>
          <cell r="O203">
            <v>0</v>
          </cell>
          <cell r="P203">
            <v>0</v>
          </cell>
          <cell r="Q203">
            <v>310</v>
          </cell>
          <cell r="R203">
            <v>0</v>
          </cell>
        </row>
        <row r="204">
          <cell r="A204">
            <v>12.03</v>
          </cell>
          <cell r="B204" t="str">
            <v>Bunker</v>
          </cell>
          <cell r="C204" t="str">
            <v>lit.</v>
          </cell>
          <cell r="D204">
            <v>4.9770000000000003</v>
          </cell>
          <cell r="E204">
            <v>0</v>
          </cell>
          <cell r="F204">
            <v>4.74</v>
          </cell>
          <cell r="G204">
            <v>0</v>
          </cell>
          <cell r="H204">
            <v>0</v>
          </cell>
          <cell r="I204">
            <v>0</v>
          </cell>
          <cell r="J204">
            <v>0</v>
          </cell>
          <cell r="K204">
            <v>0</v>
          </cell>
          <cell r="L204">
            <v>0</v>
          </cell>
          <cell r="M204">
            <v>0</v>
          </cell>
          <cell r="N204">
            <v>0</v>
          </cell>
          <cell r="O204">
            <v>0</v>
          </cell>
          <cell r="P204">
            <v>0</v>
          </cell>
          <cell r="Q204">
            <v>520</v>
          </cell>
          <cell r="R204">
            <v>0</v>
          </cell>
        </row>
        <row r="205">
          <cell r="A205">
            <v>12.04</v>
          </cell>
          <cell r="B205" t="str">
            <v>Diesel</v>
          </cell>
          <cell r="C205" t="str">
            <v>lit.</v>
          </cell>
          <cell r="D205">
            <v>9.4919999999999991</v>
          </cell>
          <cell r="E205">
            <v>0</v>
          </cell>
          <cell r="F205">
            <v>9.0399999999999991</v>
          </cell>
          <cell r="G205">
            <v>0</v>
          </cell>
          <cell r="H205">
            <v>0</v>
          </cell>
          <cell r="I205">
            <v>0</v>
          </cell>
          <cell r="J205">
            <v>0</v>
          </cell>
          <cell r="K205">
            <v>0</v>
          </cell>
          <cell r="L205">
            <v>0</v>
          </cell>
          <cell r="M205">
            <v>0</v>
          </cell>
          <cell r="N205">
            <v>0</v>
          </cell>
          <cell r="O205">
            <v>0</v>
          </cell>
          <cell r="P205">
            <v>0</v>
          </cell>
          <cell r="Q205">
            <v>516.875</v>
          </cell>
          <cell r="R205">
            <v>0</v>
          </cell>
        </row>
        <row r="206">
          <cell r="A206">
            <v>12.05</v>
          </cell>
          <cell r="B206" t="str">
            <v>Gasoline, Premium</v>
          </cell>
          <cell r="C206" t="str">
            <v>lit.</v>
          </cell>
          <cell r="D206">
            <v>13.534500000000001</v>
          </cell>
          <cell r="E206">
            <v>0</v>
          </cell>
          <cell r="F206">
            <v>12.89</v>
          </cell>
          <cell r="G206">
            <v>0</v>
          </cell>
          <cell r="H206">
            <v>0</v>
          </cell>
          <cell r="I206">
            <v>0</v>
          </cell>
          <cell r="J206">
            <v>0</v>
          </cell>
          <cell r="K206">
            <v>0</v>
          </cell>
          <cell r="L206">
            <v>0</v>
          </cell>
          <cell r="M206">
            <v>0</v>
          </cell>
          <cell r="N206">
            <v>0</v>
          </cell>
          <cell r="O206">
            <v>0</v>
          </cell>
          <cell r="P206">
            <v>0</v>
          </cell>
          <cell r="Q206">
            <v>850</v>
          </cell>
          <cell r="R206">
            <v>0</v>
          </cell>
        </row>
        <row r="207">
          <cell r="A207">
            <v>12.06</v>
          </cell>
          <cell r="B207" t="str">
            <v>Gasoline, Regular</v>
          </cell>
          <cell r="C207" t="str">
            <v>lit.</v>
          </cell>
          <cell r="D207">
            <v>12.232500000000002</v>
          </cell>
          <cell r="E207">
            <v>0</v>
          </cell>
          <cell r="F207">
            <v>11.65</v>
          </cell>
          <cell r="G207">
            <v>0</v>
          </cell>
          <cell r="H207">
            <v>0</v>
          </cell>
          <cell r="I207">
            <v>0</v>
          </cell>
          <cell r="J207">
            <v>0</v>
          </cell>
          <cell r="K207">
            <v>0</v>
          </cell>
          <cell r="L207">
            <v>0</v>
          </cell>
          <cell r="M207">
            <v>0</v>
          </cell>
          <cell r="N207">
            <v>0</v>
          </cell>
          <cell r="O207">
            <v>0</v>
          </cell>
          <cell r="P207">
            <v>0</v>
          </cell>
          <cell r="Q207">
            <v>380</v>
          </cell>
          <cell r="R207">
            <v>0</v>
          </cell>
        </row>
        <row r="208">
          <cell r="A208">
            <v>12.07</v>
          </cell>
          <cell r="B208" t="str">
            <v>Grease</v>
          </cell>
          <cell r="C208" t="str">
            <v>pale</v>
          </cell>
          <cell r="D208">
            <v>1139.691</v>
          </cell>
          <cell r="E208">
            <v>0</v>
          </cell>
          <cell r="F208">
            <v>1085.42</v>
          </cell>
          <cell r="G208">
            <v>0</v>
          </cell>
          <cell r="H208">
            <v>0</v>
          </cell>
          <cell r="I208">
            <v>0</v>
          </cell>
          <cell r="J208">
            <v>0</v>
          </cell>
          <cell r="K208">
            <v>0</v>
          </cell>
          <cell r="L208">
            <v>0</v>
          </cell>
          <cell r="M208">
            <v>0</v>
          </cell>
          <cell r="N208">
            <v>0</v>
          </cell>
          <cell r="O208">
            <v>0</v>
          </cell>
          <cell r="P208">
            <v>0</v>
          </cell>
          <cell r="Q208">
            <v>650</v>
          </cell>
          <cell r="R208">
            <v>0</v>
          </cell>
        </row>
        <row r="209">
          <cell r="A209">
            <v>12.08</v>
          </cell>
          <cell r="B209" t="str">
            <v>Precast Guardrail</v>
          </cell>
          <cell r="C209" t="str">
            <v>pc.</v>
          </cell>
          <cell r="D209">
            <v>367.5</v>
          </cell>
          <cell r="E209">
            <v>0</v>
          </cell>
          <cell r="F209">
            <v>350</v>
          </cell>
          <cell r="G209">
            <v>0</v>
          </cell>
          <cell r="H209">
            <v>258</v>
          </cell>
          <cell r="I209">
            <v>0</v>
          </cell>
          <cell r="J209">
            <v>0</v>
          </cell>
          <cell r="K209">
            <v>0</v>
          </cell>
          <cell r="L209">
            <v>0</v>
          </cell>
          <cell r="M209">
            <v>0</v>
          </cell>
          <cell r="N209">
            <v>0</v>
          </cell>
          <cell r="O209">
            <v>0</v>
          </cell>
          <cell r="P209">
            <v>0</v>
          </cell>
          <cell r="Q209">
            <v>1050</v>
          </cell>
          <cell r="R209">
            <v>0</v>
          </cell>
        </row>
        <row r="210">
          <cell r="A210">
            <v>13</v>
          </cell>
          <cell r="B210" t="str">
            <v>Paints</v>
          </cell>
          <cell r="C210" t="str">
            <v>pc</v>
          </cell>
          <cell r="D210">
            <v>0</v>
          </cell>
          <cell r="E210">
            <v>0</v>
          </cell>
          <cell r="F210">
            <v>0</v>
          </cell>
          <cell r="G210">
            <v>0</v>
          </cell>
          <cell r="H210">
            <v>0</v>
          </cell>
          <cell r="I210">
            <v>0</v>
          </cell>
          <cell r="J210">
            <v>0</v>
          </cell>
          <cell r="K210">
            <v>0</v>
          </cell>
          <cell r="L210">
            <v>0</v>
          </cell>
          <cell r="M210">
            <v>0</v>
          </cell>
          <cell r="N210">
            <v>0</v>
          </cell>
          <cell r="O210">
            <v>0</v>
          </cell>
          <cell r="P210">
            <v>0</v>
          </cell>
          <cell r="Q210">
            <v>540</v>
          </cell>
          <cell r="R210">
            <v>0</v>
          </cell>
        </row>
        <row r="211">
          <cell r="A211" t="str">
            <v>13a</v>
          </cell>
          <cell r="B211" t="str">
            <v>Painting</v>
          </cell>
          <cell r="C211" t="str">
            <v>sq. m.</v>
          </cell>
          <cell r="D211">
            <v>0</v>
          </cell>
          <cell r="E211">
            <v>11.103399999999999</v>
          </cell>
          <cell r="F211">
            <v>0</v>
          </cell>
          <cell r="G211">
            <v>10.78</v>
          </cell>
          <cell r="H211">
            <v>0</v>
          </cell>
          <cell r="I211">
            <v>0</v>
          </cell>
          <cell r="J211">
            <v>0</v>
          </cell>
          <cell r="K211">
            <v>0</v>
          </cell>
          <cell r="L211">
            <v>0</v>
          </cell>
          <cell r="M211">
            <v>0</v>
          </cell>
          <cell r="N211">
            <v>0</v>
          </cell>
          <cell r="O211">
            <v>0</v>
          </cell>
          <cell r="P211">
            <v>0</v>
          </cell>
          <cell r="Q211">
            <v>390</v>
          </cell>
          <cell r="R211">
            <v>0</v>
          </cell>
        </row>
        <row r="212">
          <cell r="A212" t="str">
            <v>13b</v>
          </cell>
          <cell r="B212" t="str">
            <v>Painting of structural steel</v>
          </cell>
          <cell r="C212" t="str">
            <v>kg.</v>
          </cell>
          <cell r="D212">
            <v>0</v>
          </cell>
          <cell r="E212">
            <v>0.77249999999999996</v>
          </cell>
          <cell r="F212">
            <v>0</v>
          </cell>
          <cell r="G212">
            <v>0.75</v>
          </cell>
          <cell r="H212">
            <v>0</v>
          </cell>
          <cell r="I212">
            <v>0</v>
          </cell>
          <cell r="J212">
            <v>0</v>
          </cell>
          <cell r="K212">
            <v>0</v>
          </cell>
          <cell r="L212">
            <v>0</v>
          </cell>
          <cell r="M212">
            <v>0</v>
          </cell>
          <cell r="N212">
            <v>0</v>
          </cell>
          <cell r="O212">
            <v>0</v>
          </cell>
          <cell r="P212">
            <v>0</v>
          </cell>
          <cell r="Q212">
            <v>0</v>
          </cell>
          <cell r="R212">
            <v>0</v>
          </cell>
        </row>
        <row r="213">
          <cell r="A213" t="str">
            <v>13c</v>
          </cell>
          <cell r="B213" t="str">
            <v>Varnishing</v>
          </cell>
          <cell r="C213" t="str">
            <v>sq. m.</v>
          </cell>
          <cell r="D213">
            <v>0</v>
          </cell>
          <cell r="E213">
            <v>16.6448</v>
          </cell>
          <cell r="F213">
            <v>0</v>
          </cell>
          <cell r="G213">
            <v>16.16</v>
          </cell>
          <cell r="H213">
            <v>0</v>
          </cell>
          <cell r="I213">
            <v>0</v>
          </cell>
          <cell r="J213">
            <v>0</v>
          </cell>
          <cell r="K213">
            <v>0</v>
          </cell>
          <cell r="L213">
            <v>0</v>
          </cell>
          <cell r="M213">
            <v>0</v>
          </cell>
          <cell r="N213">
            <v>0</v>
          </cell>
          <cell r="O213">
            <v>0</v>
          </cell>
          <cell r="P213">
            <v>0</v>
          </cell>
          <cell r="Q213">
            <v>0</v>
          </cell>
          <cell r="R213">
            <v>0</v>
          </cell>
        </row>
        <row r="214">
          <cell r="A214" t="str">
            <v>13.01a</v>
          </cell>
          <cell r="B214" t="str">
            <v>Acri-color</v>
          </cell>
          <cell r="C214" t="str">
            <v>gal.</v>
          </cell>
          <cell r="D214">
            <v>210</v>
          </cell>
          <cell r="E214">
            <v>0</v>
          </cell>
          <cell r="F214">
            <v>200</v>
          </cell>
          <cell r="G214">
            <v>0</v>
          </cell>
          <cell r="H214">
            <v>0</v>
          </cell>
          <cell r="I214">
            <v>0</v>
          </cell>
          <cell r="J214">
            <v>0</v>
          </cell>
          <cell r="K214">
            <v>0</v>
          </cell>
          <cell r="L214">
            <v>0</v>
          </cell>
          <cell r="M214">
            <v>0</v>
          </cell>
          <cell r="N214">
            <v>0</v>
          </cell>
          <cell r="O214">
            <v>0</v>
          </cell>
          <cell r="P214">
            <v>0</v>
          </cell>
          <cell r="Q214">
            <v>120</v>
          </cell>
          <cell r="R214">
            <v>0</v>
          </cell>
        </row>
        <row r="215">
          <cell r="A215">
            <v>13.01</v>
          </cell>
          <cell r="B215" t="str">
            <v>Acri-color, Dutch Boy</v>
          </cell>
          <cell r="C215" t="str">
            <v>gal.</v>
          </cell>
          <cell r="D215">
            <v>210</v>
          </cell>
          <cell r="E215">
            <v>0</v>
          </cell>
          <cell r="F215">
            <v>200</v>
          </cell>
          <cell r="G215">
            <v>0</v>
          </cell>
          <cell r="H215">
            <v>0</v>
          </cell>
          <cell r="I215">
            <v>0</v>
          </cell>
          <cell r="J215">
            <v>0</v>
          </cell>
          <cell r="K215">
            <v>0</v>
          </cell>
          <cell r="L215">
            <v>0</v>
          </cell>
          <cell r="M215">
            <v>0</v>
          </cell>
          <cell r="N215">
            <v>0</v>
          </cell>
          <cell r="O215">
            <v>0</v>
          </cell>
          <cell r="P215">
            <v>0</v>
          </cell>
          <cell r="Q215">
            <v>120</v>
          </cell>
          <cell r="R215">
            <v>0</v>
          </cell>
        </row>
        <row r="216">
          <cell r="A216">
            <v>13.02</v>
          </cell>
          <cell r="B216" t="str">
            <v>Calsomine Powder</v>
          </cell>
          <cell r="C216" t="str">
            <v>kg.</v>
          </cell>
          <cell r="D216">
            <v>6.3000000000000007</v>
          </cell>
          <cell r="E216">
            <v>0</v>
          </cell>
          <cell r="F216">
            <v>6</v>
          </cell>
          <cell r="G216">
            <v>0</v>
          </cell>
          <cell r="H216">
            <v>0</v>
          </cell>
          <cell r="I216">
            <v>0</v>
          </cell>
          <cell r="J216">
            <v>0</v>
          </cell>
          <cell r="K216">
            <v>0</v>
          </cell>
          <cell r="L216">
            <v>0</v>
          </cell>
          <cell r="M216">
            <v>0</v>
          </cell>
          <cell r="N216">
            <v>0</v>
          </cell>
          <cell r="O216">
            <v>0</v>
          </cell>
          <cell r="P216">
            <v>0</v>
          </cell>
          <cell r="Q216">
            <v>45.32</v>
          </cell>
          <cell r="R216">
            <v>0</v>
          </cell>
        </row>
        <row r="217">
          <cell r="A217" t="str">
            <v>13.03a</v>
          </cell>
          <cell r="B217" t="str">
            <v>Enamel, Flat Wall</v>
          </cell>
          <cell r="C217" t="str">
            <v>gal.</v>
          </cell>
          <cell r="D217">
            <v>273</v>
          </cell>
          <cell r="E217">
            <v>0</v>
          </cell>
          <cell r="F217">
            <v>260</v>
          </cell>
          <cell r="G217">
            <v>0</v>
          </cell>
          <cell r="H217">
            <v>0</v>
          </cell>
          <cell r="I217">
            <v>0</v>
          </cell>
          <cell r="J217">
            <v>0</v>
          </cell>
          <cell r="K217">
            <v>0</v>
          </cell>
          <cell r="L217">
            <v>0</v>
          </cell>
          <cell r="M217">
            <v>0</v>
          </cell>
          <cell r="N217">
            <v>0</v>
          </cell>
          <cell r="O217">
            <v>0</v>
          </cell>
          <cell r="P217">
            <v>0</v>
          </cell>
          <cell r="Q217">
            <v>61.866666666666667</v>
          </cell>
          <cell r="R217">
            <v>0</v>
          </cell>
        </row>
        <row r="218">
          <cell r="A218">
            <v>13.03</v>
          </cell>
          <cell r="B218" t="str">
            <v>Enamel, Flat Wall, Boysen</v>
          </cell>
          <cell r="C218" t="str">
            <v>gal.</v>
          </cell>
          <cell r="D218">
            <v>273</v>
          </cell>
          <cell r="E218">
            <v>0</v>
          </cell>
          <cell r="F218">
            <v>260</v>
          </cell>
          <cell r="G218">
            <v>0</v>
          </cell>
          <cell r="H218">
            <v>0</v>
          </cell>
          <cell r="I218">
            <v>0</v>
          </cell>
          <cell r="J218">
            <v>0</v>
          </cell>
          <cell r="K218">
            <v>0</v>
          </cell>
          <cell r="L218">
            <v>0</v>
          </cell>
          <cell r="M218">
            <v>0</v>
          </cell>
          <cell r="N218">
            <v>0</v>
          </cell>
          <cell r="O218">
            <v>0</v>
          </cell>
          <cell r="P218">
            <v>0</v>
          </cell>
          <cell r="Q218">
            <v>245</v>
          </cell>
          <cell r="R218">
            <v>0</v>
          </cell>
        </row>
        <row r="219">
          <cell r="A219">
            <v>13.04</v>
          </cell>
          <cell r="B219" t="str">
            <v>Enamel, Flat Wall, Dutch Boy</v>
          </cell>
          <cell r="C219" t="str">
            <v>gal.</v>
          </cell>
          <cell r="D219">
            <v>273</v>
          </cell>
          <cell r="E219">
            <v>0</v>
          </cell>
          <cell r="F219">
            <v>260</v>
          </cell>
          <cell r="G219">
            <v>0</v>
          </cell>
          <cell r="H219">
            <v>0</v>
          </cell>
          <cell r="I219">
            <v>0</v>
          </cell>
          <cell r="J219">
            <v>0</v>
          </cell>
          <cell r="K219">
            <v>0</v>
          </cell>
          <cell r="L219">
            <v>0</v>
          </cell>
          <cell r="M219">
            <v>0</v>
          </cell>
          <cell r="N219">
            <v>0</v>
          </cell>
          <cell r="O219">
            <v>0</v>
          </cell>
          <cell r="P219">
            <v>0</v>
          </cell>
          <cell r="Q219">
            <v>36</v>
          </cell>
          <cell r="R219">
            <v>0</v>
          </cell>
        </row>
        <row r="220">
          <cell r="A220">
            <v>13.05</v>
          </cell>
          <cell r="B220" t="str">
            <v>Enamel, Flat Wall, Nation</v>
          </cell>
          <cell r="C220" t="str">
            <v>gal.</v>
          </cell>
          <cell r="D220">
            <v>225.75</v>
          </cell>
          <cell r="E220">
            <v>0</v>
          </cell>
          <cell r="F220">
            <v>215</v>
          </cell>
          <cell r="G220">
            <v>0</v>
          </cell>
          <cell r="H220">
            <v>0</v>
          </cell>
          <cell r="I220">
            <v>0</v>
          </cell>
          <cell r="J220">
            <v>0</v>
          </cell>
          <cell r="K220">
            <v>0</v>
          </cell>
          <cell r="L220">
            <v>0</v>
          </cell>
          <cell r="M220">
            <v>0</v>
          </cell>
          <cell r="N220">
            <v>0</v>
          </cell>
          <cell r="O220">
            <v>0</v>
          </cell>
          <cell r="P220">
            <v>0</v>
          </cell>
          <cell r="Q220">
            <v>279</v>
          </cell>
          <cell r="R220">
            <v>0</v>
          </cell>
        </row>
        <row r="221">
          <cell r="A221">
            <v>13.06</v>
          </cell>
          <cell r="B221" t="str">
            <v>Enamel, Flat Wall, Sinclair</v>
          </cell>
          <cell r="C221" t="str">
            <v>gal.</v>
          </cell>
          <cell r="D221">
            <v>241.5</v>
          </cell>
          <cell r="E221">
            <v>0</v>
          </cell>
          <cell r="F221">
            <v>230</v>
          </cell>
          <cell r="G221">
            <v>0</v>
          </cell>
          <cell r="H221">
            <v>0</v>
          </cell>
          <cell r="I221">
            <v>0</v>
          </cell>
          <cell r="J221">
            <v>0</v>
          </cell>
          <cell r="K221">
            <v>0</v>
          </cell>
          <cell r="L221">
            <v>0</v>
          </cell>
          <cell r="M221">
            <v>0</v>
          </cell>
          <cell r="N221">
            <v>0</v>
          </cell>
          <cell r="O221">
            <v>0</v>
          </cell>
          <cell r="P221">
            <v>0</v>
          </cell>
          <cell r="Q221">
            <v>325</v>
          </cell>
          <cell r="R221">
            <v>0</v>
          </cell>
        </row>
        <row r="222">
          <cell r="A222" t="str">
            <v>13.07a</v>
          </cell>
          <cell r="B222" t="str">
            <v>Enamel, Quick Dry, White</v>
          </cell>
          <cell r="C222" t="str">
            <v>gal.</v>
          </cell>
          <cell r="D222">
            <v>325.5</v>
          </cell>
          <cell r="E222">
            <v>0</v>
          </cell>
          <cell r="F222">
            <v>310</v>
          </cell>
          <cell r="G222">
            <v>0</v>
          </cell>
          <cell r="H222">
            <v>0</v>
          </cell>
          <cell r="I222">
            <v>0</v>
          </cell>
          <cell r="J222">
            <v>0</v>
          </cell>
          <cell r="K222">
            <v>0</v>
          </cell>
          <cell r="L222">
            <v>0</v>
          </cell>
          <cell r="M222">
            <v>0</v>
          </cell>
          <cell r="N222">
            <v>0</v>
          </cell>
          <cell r="O222">
            <v>0</v>
          </cell>
          <cell r="P222">
            <v>0</v>
          </cell>
          <cell r="Q222">
            <v>352.5</v>
          </cell>
          <cell r="R222">
            <v>0</v>
          </cell>
        </row>
        <row r="223">
          <cell r="A223" t="str">
            <v>13.07b</v>
          </cell>
          <cell r="B223" t="str">
            <v>Enamel, Quick Dry, Brown</v>
          </cell>
          <cell r="C223" t="str">
            <v>gal.</v>
          </cell>
          <cell r="D223">
            <v>325.5</v>
          </cell>
          <cell r="E223">
            <v>0</v>
          </cell>
          <cell r="F223">
            <v>310</v>
          </cell>
          <cell r="G223">
            <v>0</v>
          </cell>
          <cell r="H223">
            <v>0</v>
          </cell>
          <cell r="I223">
            <v>0</v>
          </cell>
          <cell r="J223">
            <v>0</v>
          </cell>
          <cell r="K223">
            <v>0</v>
          </cell>
          <cell r="L223">
            <v>0</v>
          </cell>
          <cell r="M223">
            <v>0</v>
          </cell>
          <cell r="N223">
            <v>0</v>
          </cell>
          <cell r="O223">
            <v>0</v>
          </cell>
          <cell r="P223">
            <v>0</v>
          </cell>
          <cell r="Q223">
            <v>405</v>
          </cell>
          <cell r="R223">
            <v>0</v>
          </cell>
        </row>
        <row r="224">
          <cell r="A224">
            <v>13.07</v>
          </cell>
          <cell r="B224" t="str">
            <v>Enamel, Quick Dry, White, Boysen</v>
          </cell>
          <cell r="C224" t="str">
            <v>gal.</v>
          </cell>
          <cell r="D224">
            <v>325.5</v>
          </cell>
          <cell r="E224">
            <v>0</v>
          </cell>
          <cell r="F224">
            <v>310</v>
          </cell>
          <cell r="G224">
            <v>0</v>
          </cell>
          <cell r="H224">
            <v>0</v>
          </cell>
          <cell r="I224">
            <v>0</v>
          </cell>
          <cell r="J224">
            <v>0</v>
          </cell>
          <cell r="K224">
            <v>0</v>
          </cell>
          <cell r="L224">
            <v>0</v>
          </cell>
          <cell r="M224">
            <v>0</v>
          </cell>
          <cell r="N224">
            <v>0</v>
          </cell>
          <cell r="O224">
            <v>0</v>
          </cell>
          <cell r="P224">
            <v>0</v>
          </cell>
          <cell r="Q224">
            <v>0</v>
          </cell>
          <cell r="R224">
            <v>0</v>
          </cell>
        </row>
        <row r="225">
          <cell r="A225">
            <v>13.08</v>
          </cell>
          <cell r="B225" t="str">
            <v>Enamel, Quick Dry, White, Dutch Boy</v>
          </cell>
          <cell r="C225" t="str">
            <v>gal.</v>
          </cell>
          <cell r="D225">
            <v>315</v>
          </cell>
          <cell r="E225">
            <v>0</v>
          </cell>
          <cell r="F225">
            <v>300</v>
          </cell>
          <cell r="G225">
            <v>0</v>
          </cell>
          <cell r="H225">
            <v>0</v>
          </cell>
          <cell r="I225">
            <v>0</v>
          </cell>
          <cell r="J225">
            <v>0</v>
          </cell>
          <cell r="K225">
            <v>0</v>
          </cell>
          <cell r="L225">
            <v>0</v>
          </cell>
          <cell r="M225">
            <v>0</v>
          </cell>
          <cell r="N225">
            <v>0</v>
          </cell>
          <cell r="O225">
            <v>0</v>
          </cell>
          <cell r="P225">
            <v>0</v>
          </cell>
          <cell r="Q225">
            <v>0</v>
          </cell>
          <cell r="R225">
            <v>0</v>
          </cell>
        </row>
        <row r="226">
          <cell r="A226">
            <v>13.09</v>
          </cell>
          <cell r="B226" t="str">
            <v>Enamel, Quick Dry, White, Nation</v>
          </cell>
          <cell r="C226" t="str">
            <v>gal.</v>
          </cell>
          <cell r="D226">
            <v>267.75</v>
          </cell>
          <cell r="E226">
            <v>0</v>
          </cell>
          <cell r="F226">
            <v>255</v>
          </cell>
          <cell r="G226">
            <v>0</v>
          </cell>
          <cell r="H226">
            <v>0</v>
          </cell>
          <cell r="I226">
            <v>0</v>
          </cell>
          <cell r="J226">
            <v>0</v>
          </cell>
          <cell r="K226">
            <v>0</v>
          </cell>
          <cell r="L226">
            <v>0</v>
          </cell>
          <cell r="M226">
            <v>0</v>
          </cell>
          <cell r="N226">
            <v>0</v>
          </cell>
          <cell r="O226">
            <v>0</v>
          </cell>
          <cell r="P226">
            <v>0</v>
          </cell>
          <cell r="Q226">
            <v>0</v>
          </cell>
          <cell r="R226">
            <v>0</v>
          </cell>
        </row>
        <row r="227">
          <cell r="A227">
            <v>13.1</v>
          </cell>
          <cell r="B227" t="str">
            <v>Enamel, Quick Dry, White, Sinclair</v>
          </cell>
          <cell r="C227" t="str">
            <v>gal.</v>
          </cell>
          <cell r="D227">
            <v>299.25</v>
          </cell>
          <cell r="E227">
            <v>0</v>
          </cell>
          <cell r="F227">
            <v>285</v>
          </cell>
          <cell r="G227">
            <v>0</v>
          </cell>
          <cell r="H227">
            <v>0</v>
          </cell>
          <cell r="I227">
            <v>0</v>
          </cell>
          <cell r="J227">
            <v>0</v>
          </cell>
          <cell r="K227">
            <v>0</v>
          </cell>
          <cell r="L227">
            <v>0</v>
          </cell>
          <cell r="M227">
            <v>0</v>
          </cell>
          <cell r="N227">
            <v>0</v>
          </cell>
          <cell r="O227">
            <v>0</v>
          </cell>
          <cell r="P227">
            <v>0</v>
          </cell>
          <cell r="Q227">
            <v>0</v>
          </cell>
          <cell r="R227">
            <v>0</v>
          </cell>
        </row>
        <row r="228">
          <cell r="A228" t="str">
            <v>13.11a</v>
          </cell>
          <cell r="B228" t="str">
            <v>Exterior House Paint</v>
          </cell>
          <cell r="C228" t="str">
            <v>gal.</v>
          </cell>
          <cell r="D228">
            <v>349.125</v>
          </cell>
          <cell r="E228">
            <v>0</v>
          </cell>
          <cell r="F228">
            <v>332.5</v>
          </cell>
          <cell r="G228">
            <v>0</v>
          </cell>
          <cell r="H228">
            <v>0</v>
          </cell>
          <cell r="I228">
            <v>0</v>
          </cell>
          <cell r="J228">
            <v>0</v>
          </cell>
          <cell r="K228">
            <v>0</v>
          </cell>
          <cell r="L228">
            <v>0</v>
          </cell>
          <cell r="M228">
            <v>0</v>
          </cell>
          <cell r="N228">
            <v>0</v>
          </cell>
          <cell r="O228">
            <v>0</v>
          </cell>
          <cell r="P228">
            <v>0</v>
          </cell>
          <cell r="Q228">
            <v>90</v>
          </cell>
          <cell r="R228">
            <v>0</v>
          </cell>
        </row>
        <row r="229">
          <cell r="A229">
            <v>13.11</v>
          </cell>
          <cell r="B229" t="str">
            <v>Exterior House Paint, Boysen</v>
          </cell>
          <cell r="C229" t="str">
            <v>gal.</v>
          </cell>
          <cell r="D229">
            <v>349.125</v>
          </cell>
          <cell r="E229">
            <v>0</v>
          </cell>
          <cell r="F229">
            <v>332.5</v>
          </cell>
          <cell r="G229">
            <v>0</v>
          </cell>
          <cell r="H229">
            <v>0</v>
          </cell>
          <cell r="I229">
            <v>0</v>
          </cell>
          <cell r="J229">
            <v>0</v>
          </cell>
          <cell r="K229">
            <v>0</v>
          </cell>
          <cell r="L229">
            <v>0</v>
          </cell>
          <cell r="M229">
            <v>0</v>
          </cell>
          <cell r="N229">
            <v>0</v>
          </cell>
          <cell r="O229">
            <v>0</v>
          </cell>
          <cell r="P229">
            <v>0</v>
          </cell>
          <cell r="Q229">
            <v>70</v>
          </cell>
          <cell r="R229">
            <v>0</v>
          </cell>
        </row>
        <row r="230">
          <cell r="A230">
            <v>13.12</v>
          </cell>
          <cell r="B230" t="str">
            <v>Exterior House Paint, Dutch Boy</v>
          </cell>
          <cell r="C230" t="str">
            <v>gal.</v>
          </cell>
          <cell r="D230">
            <v>336</v>
          </cell>
          <cell r="E230">
            <v>0</v>
          </cell>
          <cell r="F230">
            <v>320</v>
          </cell>
          <cell r="G230">
            <v>0</v>
          </cell>
          <cell r="H230">
            <v>0</v>
          </cell>
          <cell r="I230">
            <v>0</v>
          </cell>
          <cell r="J230">
            <v>0</v>
          </cell>
          <cell r="K230">
            <v>0</v>
          </cell>
          <cell r="L230">
            <v>0</v>
          </cell>
          <cell r="M230">
            <v>0</v>
          </cell>
          <cell r="N230">
            <v>0</v>
          </cell>
          <cell r="O230">
            <v>0</v>
          </cell>
          <cell r="P230">
            <v>0</v>
          </cell>
          <cell r="Q230">
            <v>50</v>
          </cell>
          <cell r="R230">
            <v>0</v>
          </cell>
        </row>
        <row r="231">
          <cell r="A231">
            <v>13.13</v>
          </cell>
          <cell r="B231" t="str">
            <v>Exterior House Paint, Nation</v>
          </cell>
          <cell r="C231" t="str">
            <v>gal.</v>
          </cell>
          <cell r="D231">
            <v>273</v>
          </cell>
          <cell r="E231">
            <v>0</v>
          </cell>
          <cell r="F231">
            <v>260</v>
          </cell>
          <cell r="G231">
            <v>0</v>
          </cell>
          <cell r="H231">
            <v>0</v>
          </cell>
          <cell r="I231">
            <v>0</v>
          </cell>
          <cell r="J231">
            <v>0</v>
          </cell>
          <cell r="K231">
            <v>0</v>
          </cell>
          <cell r="L231">
            <v>0</v>
          </cell>
          <cell r="M231">
            <v>0</v>
          </cell>
          <cell r="N231">
            <v>0</v>
          </cell>
          <cell r="O231">
            <v>0</v>
          </cell>
          <cell r="P231">
            <v>0</v>
          </cell>
          <cell r="Q231">
            <v>70</v>
          </cell>
          <cell r="R231">
            <v>0</v>
          </cell>
        </row>
        <row r="232">
          <cell r="A232">
            <v>13.14</v>
          </cell>
          <cell r="B232" t="str">
            <v>Exterior House Paint, Sinclair</v>
          </cell>
          <cell r="C232" t="str">
            <v>gal.</v>
          </cell>
          <cell r="D232">
            <v>330.75</v>
          </cell>
          <cell r="E232">
            <v>0</v>
          </cell>
          <cell r="F232">
            <v>315</v>
          </cell>
          <cell r="G232">
            <v>0</v>
          </cell>
          <cell r="H232">
            <v>0</v>
          </cell>
          <cell r="I232">
            <v>0</v>
          </cell>
          <cell r="J232">
            <v>0</v>
          </cell>
          <cell r="K232">
            <v>0</v>
          </cell>
          <cell r="L232">
            <v>0</v>
          </cell>
          <cell r="M232">
            <v>0</v>
          </cell>
          <cell r="N232">
            <v>0</v>
          </cell>
          <cell r="O232">
            <v>0</v>
          </cell>
          <cell r="P232">
            <v>0</v>
          </cell>
          <cell r="Q232">
            <v>0</v>
          </cell>
          <cell r="R232">
            <v>0</v>
          </cell>
        </row>
        <row r="233">
          <cell r="A233">
            <v>13.15</v>
          </cell>
          <cell r="B233" t="str">
            <v>Glazing Putty</v>
          </cell>
          <cell r="C233" t="str">
            <v>gal.</v>
          </cell>
          <cell r="D233">
            <v>325.5</v>
          </cell>
          <cell r="E233">
            <v>0</v>
          </cell>
          <cell r="F233">
            <v>310</v>
          </cell>
          <cell r="G233">
            <v>0</v>
          </cell>
          <cell r="H233">
            <v>0</v>
          </cell>
          <cell r="I233">
            <v>0</v>
          </cell>
          <cell r="J233">
            <v>0</v>
          </cell>
          <cell r="K233">
            <v>0</v>
          </cell>
          <cell r="L233">
            <v>0</v>
          </cell>
          <cell r="M233">
            <v>0</v>
          </cell>
          <cell r="N233">
            <v>0</v>
          </cell>
          <cell r="O233">
            <v>0</v>
          </cell>
          <cell r="P233">
            <v>0</v>
          </cell>
          <cell r="Q233">
            <v>20</v>
          </cell>
          <cell r="R233">
            <v>0</v>
          </cell>
        </row>
        <row r="234">
          <cell r="A234">
            <v>13.16</v>
          </cell>
          <cell r="B234" t="str">
            <v>Lacquer Thinner</v>
          </cell>
          <cell r="C234" t="str">
            <v>gal.</v>
          </cell>
          <cell r="D234">
            <v>89.25</v>
          </cell>
          <cell r="E234">
            <v>0</v>
          </cell>
          <cell r="F234">
            <v>85</v>
          </cell>
          <cell r="G234">
            <v>0</v>
          </cell>
          <cell r="H234">
            <v>0</v>
          </cell>
          <cell r="I234">
            <v>0</v>
          </cell>
          <cell r="J234">
            <v>0</v>
          </cell>
          <cell r="K234">
            <v>0</v>
          </cell>
          <cell r="L234">
            <v>0</v>
          </cell>
          <cell r="M234">
            <v>0</v>
          </cell>
          <cell r="N234">
            <v>0</v>
          </cell>
          <cell r="O234">
            <v>0</v>
          </cell>
          <cell r="P234">
            <v>0</v>
          </cell>
          <cell r="Q234">
            <v>32.5</v>
          </cell>
          <cell r="R234">
            <v>0</v>
          </cell>
        </row>
        <row r="235">
          <cell r="A235" t="str">
            <v>13.17a</v>
          </cell>
          <cell r="B235" t="str">
            <v>Latex, Acrylic Emulsion</v>
          </cell>
          <cell r="C235" t="str">
            <v>gal.</v>
          </cell>
          <cell r="D235">
            <v>270.90000000000003</v>
          </cell>
          <cell r="E235">
            <v>0</v>
          </cell>
          <cell r="F235">
            <v>258</v>
          </cell>
          <cell r="G235">
            <v>0</v>
          </cell>
          <cell r="H235">
            <v>0</v>
          </cell>
          <cell r="I235">
            <v>0</v>
          </cell>
          <cell r="J235">
            <v>0</v>
          </cell>
          <cell r="K235">
            <v>0</v>
          </cell>
          <cell r="L235">
            <v>0</v>
          </cell>
          <cell r="M235">
            <v>0</v>
          </cell>
          <cell r="N235">
            <v>0</v>
          </cell>
          <cell r="O235">
            <v>0</v>
          </cell>
          <cell r="P235">
            <v>0</v>
          </cell>
          <cell r="Q235">
            <v>120</v>
          </cell>
          <cell r="R235">
            <v>0</v>
          </cell>
        </row>
        <row r="236">
          <cell r="A236">
            <v>13.17</v>
          </cell>
          <cell r="B236" t="str">
            <v>Latex, Acrylic Emulsion, Boysen</v>
          </cell>
          <cell r="C236" t="str">
            <v>gal.</v>
          </cell>
          <cell r="D236">
            <v>270.90000000000003</v>
          </cell>
          <cell r="E236">
            <v>0</v>
          </cell>
          <cell r="F236">
            <v>258</v>
          </cell>
          <cell r="G236">
            <v>0</v>
          </cell>
          <cell r="H236">
            <v>0</v>
          </cell>
          <cell r="I236">
            <v>0</v>
          </cell>
          <cell r="J236">
            <v>0</v>
          </cell>
          <cell r="K236">
            <v>0</v>
          </cell>
          <cell r="L236">
            <v>0</v>
          </cell>
          <cell r="M236">
            <v>0</v>
          </cell>
          <cell r="N236">
            <v>0</v>
          </cell>
          <cell r="O236">
            <v>0</v>
          </cell>
          <cell r="P236">
            <v>0</v>
          </cell>
          <cell r="Q236">
            <v>320</v>
          </cell>
          <cell r="R236">
            <v>0</v>
          </cell>
        </row>
        <row r="237">
          <cell r="A237" t="str">
            <v>13.18a</v>
          </cell>
          <cell r="B237" t="str">
            <v>Latex, Flat</v>
          </cell>
          <cell r="C237" t="str">
            <v>4L</v>
          </cell>
          <cell r="D237">
            <v>257.25</v>
          </cell>
          <cell r="E237">
            <v>0</v>
          </cell>
          <cell r="F237">
            <v>245</v>
          </cell>
          <cell r="G237">
            <v>0</v>
          </cell>
          <cell r="H237">
            <v>0</v>
          </cell>
          <cell r="I237">
            <v>0</v>
          </cell>
          <cell r="J237">
            <v>0</v>
          </cell>
          <cell r="K237">
            <v>0</v>
          </cell>
          <cell r="L237">
            <v>0</v>
          </cell>
          <cell r="M237">
            <v>0</v>
          </cell>
          <cell r="N237">
            <v>0</v>
          </cell>
          <cell r="O237">
            <v>0</v>
          </cell>
          <cell r="P237">
            <v>0</v>
          </cell>
          <cell r="Q237">
            <v>98.85</v>
          </cell>
          <cell r="R237">
            <v>0</v>
          </cell>
        </row>
        <row r="238">
          <cell r="A238">
            <v>13.18</v>
          </cell>
          <cell r="B238" t="str">
            <v>Latex, Flat, Tuflon</v>
          </cell>
          <cell r="C238" t="str">
            <v>4L</v>
          </cell>
          <cell r="D238">
            <v>257.25</v>
          </cell>
          <cell r="E238">
            <v>0</v>
          </cell>
          <cell r="F238">
            <v>245</v>
          </cell>
          <cell r="G238">
            <v>0</v>
          </cell>
          <cell r="H238">
            <v>0</v>
          </cell>
          <cell r="I238">
            <v>0</v>
          </cell>
          <cell r="J238">
            <v>0</v>
          </cell>
          <cell r="K238">
            <v>0</v>
          </cell>
          <cell r="L238">
            <v>0</v>
          </cell>
          <cell r="M238">
            <v>0</v>
          </cell>
          <cell r="N238">
            <v>0</v>
          </cell>
          <cell r="O238">
            <v>0</v>
          </cell>
          <cell r="P238">
            <v>0</v>
          </cell>
          <cell r="Q238">
            <v>90</v>
          </cell>
          <cell r="R238">
            <v>0</v>
          </cell>
        </row>
        <row r="239">
          <cell r="A239" t="str">
            <v>13.19a</v>
          </cell>
          <cell r="B239" t="str">
            <v>Latex, Gloss</v>
          </cell>
          <cell r="C239" t="str">
            <v>gal.</v>
          </cell>
          <cell r="D239">
            <v>304.5</v>
          </cell>
          <cell r="E239">
            <v>0</v>
          </cell>
          <cell r="F239">
            <v>290</v>
          </cell>
          <cell r="G239">
            <v>0</v>
          </cell>
          <cell r="H239">
            <v>0</v>
          </cell>
          <cell r="I239">
            <v>0</v>
          </cell>
          <cell r="J239">
            <v>0</v>
          </cell>
          <cell r="K239">
            <v>0</v>
          </cell>
          <cell r="L239">
            <v>0</v>
          </cell>
          <cell r="M239">
            <v>0</v>
          </cell>
          <cell r="N239">
            <v>0</v>
          </cell>
          <cell r="O239">
            <v>0</v>
          </cell>
          <cell r="P239">
            <v>0</v>
          </cell>
          <cell r="Q239">
            <v>90</v>
          </cell>
          <cell r="R239">
            <v>0</v>
          </cell>
        </row>
        <row r="240">
          <cell r="A240">
            <v>13.19</v>
          </cell>
          <cell r="B240" t="str">
            <v>Latex, Gloss, Boysen</v>
          </cell>
          <cell r="C240" t="str">
            <v>gal.</v>
          </cell>
          <cell r="D240">
            <v>304.5</v>
          </cell>
          <cell r="E240">
            <v>0</v>
          </cell>
          <cell r="F240">
            <v>290</v>
          </cell>
          <cell r="G240">
            <v>0</v>
          </cell>
          <cell r="H240">
            <v>0</v>
          </cell>
          <cell r="I240">
            <v>0</v>
          </cell>
          <cell r="J240">
            <v>0</v>
          </cell>
          <cell r="K240">
            <v>0</v>
          </cell>
          <cell r="L240">
            <v>0</v>
          </cell>
          <cell r="M240">
            <v>0</v>
          </cell>
          <cell r="N240">
            <v>0</v>
          </cell>
          <cell r="O240">
            <v>0</v>
          </cell>
          <cell r="P240">
            <v>0</v>
          </cell>
          <cell r="Q240">
            <v>145</v>
          </cell>
          <cell r="R240">
            <v>0</v>
          </cell>
        </row>
        <row r="241">
          <cell r="A241">
            <v>13.2</v>
          </cell>
          <cell r="B241" t="str">
            <v>Latex, Gloss, Dutch Boy</v>
          </cell>
          <cell r="C241" t="str">
            <v>gal.</v>
          </cell>
          <cell r="D241">
            <v>299.25</v>
          </cell>
          <cell r="E241">
            <v>0</v>
          </cell>
          <cell r="F241">
            <v>285</v>
          </cell>
          <cell r="G241">
            <v>0</v>
          </cell>
          <cell r="H241">
            <v>0</v>
          </cell>
          <cell r="I241">
            <v>0</v>
          </cell>
          <cell r="J241">
            <v>0</v>
          </cell>
          <cell r="K241">
            <v>0</v>
          </cell>
          <cell r="L241">
            <v>0</v>
          </cell>
          <cell r="M241">
            <v>0</v>
          </cell>
          <cell r="N241">
            <v>0</v>
          </cell>
          <cell r="O241">
            <v>0</v>
          </cell>
          <cell r="P241">
            <v>0</v>
          </cell>
          <cell r="Q241">
            <v>0</v>
          </cell>
          <cell r="R241">
            <v>0</v>
          </cell>
        </row>
        <row r="242">
          <cell r="A242">
            <v>13.21</v>
          </cell>
          <cell r="B242" t="str">
            <v>Latex, Gloss, Sinclair</v>
          </cell>
          <cell r="C242" t="str">
            <v>gal.</v>
          </cell>
          <cell r="D242">
            <v>292.95</v>
          </cell>
          <cell r="E242">
            <v>0</v>
          </cell>
          <cell r="F242">
            <v>279</v>
          </cell>
          <cell r="G242">
            <v>0</v>
          </cell>
          <cell r="H242">
            <v>0</v>
          </cell>
          <cell r="I242">
            <v>0</v>
          </cell>
          <cell r="J242">
            <v>0</v>
          </cell>
          <cell r="K242">
            <v>0</v>
          </cell>
          <cell r="L242">
            <v>0</v>
          </cell>
          <cell r="M242">
            <v>0</v>
          </cell>
          <cell r="N242">
            <v>0</v>
          </cell>
          <cell r="O242">
            <v>0</v>
          </cell>
          <cell r="P242">
            <v>0</v>
          </cell>
          <cell r="Q242">
            <v>0</v>
          </cell>
          <cell r="R242">
            <v>0</v>
          </cell>
        </row>
        <row r="243">
          <cell r="A243" t="str">
            <v>13.22a</v>
          </cell>
          <cell r="B243" t="str">
            <v>Latex, Semi-Gloss</v>
          </cell>
          <cell r="C243" t="str">
            <v>gal.</v>
          </cell>
          <cell r="D243">
            <v>304.5</v>
          </cell>
          <cell r="E243">
            <v>0</v>
          </cell>
          <cell r="F243">
            <v>290</v>
          </cell>
          <cell r="G243">
            <v>0</v>
          </cell>
          <cell r="H243">
            <v>0</v>
          </cell>
          <cell r="I243">
            <v>0</v>
          </cell>
          <cell r="J243">
            <v>0</v>
          </cell>
          <cell r="K243">
            <v>0</v>
          </cell>
          <cell r="L243">
            <v>0</v>
          </cell>
          <cell r="M243">
            <v>0</v>
          </cell>
          <cell r="N243">
            <v>0</v>
          </cell>
          <cell r="O243">
            <v>0</v>
          </cell>
          <cell r="P243">
            <v>0</v>
          </cell>
          <cell r="Q243">
            <v>0</v>
          </cell>
          <cell r="R243">
            <v>0</v>
          </cell>
        </row>
        <row r="244">
          <cell r="A244">
            <v>13.22</v>
          </cell>
          <cell r="B244" t="str">
            <v>Latex, Semi-Gloss, Boysen</v>
          </cell>
          <cell r="C244" t="str">
            <v>gal.</v>
          </cell>
          <cell r="D244">
            <v>304.5</v>
          </cell>
          <cell r="E244">
            <v>0</v>
          </cell>
          <cell r="F244">
            <v>290</v>
          </cell>
          <cell r="G244">
            <v>0</v>
          </cell>
          <cell r="H244">
            <v>15</v>
          </cell>
          <cell r="I244">
            <v>0</v>
          </cell>
          <cell r="J244">
            <v>0</v>
          </cell>
          <cell r="K244">
            <v>0</v>
          </cell>
          <cell r="L244">
            <v>0</v>
          </cell>
          <cell r="M244">
            <v>0</v>
          </cell>
          <cell r="N244">
            <v>0</v>
          </cell>
          <cell r="O244">
            <v>0</v>
          </cell>
          <cell r="P244">
            <v>0</v>
          </cell>
          <cell r="Q244">
            <v>18</v>
          </cell>
          <cell r="R244">
            <v>0</v>
          </cell>
        </row>
        <row r="245">
          <cell r="A245">
            <v>13.23</v>
          </cell>
          <cell r="B245" t="str">
            <v>Latex, Semi-Gloss, Dutch Boy</v>
          </cell>
          <cell r="C245" t="str">
            <v>gal.</v>
          </cell>
          <cell r="D245">
            <v>315</v>
          </cell>
          <cell r="E245">
            <v>0</v>
          </cell>
          <cell r="F245">
            <v>300</v>
          </cell>
          <cell r="G245">
            <v>0</v>
          </cell>
          <cell r="H245">
            <v>18</v>
          </cell>
          <cell r="I245">
            <v>0</v>
          </cell>
          <cell r="J245">
            <v>0</v>
          </cell>
          <cell r="K245">
            <v>0</v>
          </cell>
          <cell r="L245">
            <v>0</v>
          </cell>
          <cell r="M245">
            <v>0</v>
          </cell>
          <cell r="N245">
            <v>0</v>
          </cell>
          <cell r="O245">
            <v>0</v>
          </cell>
          <cell r="P245">
            <v>0</v>
          </cell>
          <cell r="Q245">
            <v>20</v>
          </cell>
          <cell r="R245">
            <v>0</v>
          </cell>
        </row>
        <row r="246">
          <cell r="A246">
            <v>13.24</v>
          </cell>
          <cell r="B246" t="str">
            <v>Latex, Semi-Gloss, Sinclair</v>
          </cell>
          <cell r="C246" t="str">
            <v>gal.</v>
          </cell>
          <cell r="D246">
            <v>292.95</v>
          </cell>
          <cell r="E246">
            <v>0</v>
          </cell>
          <cell r="F246">
            <v>279</v>
          </cell>
          <cell r="G246">
            <v>0</v>
          </cell>
          <cell r="H246">
            <v>22</v>
          </cell>
          <cell r="I246">
            <v>0</v>
          </cell>
          <cell r="J246">
            <v>0</v>
          </cell>
          <cell r="K246">
            <v>0</v>
          </cell>
          <cell r="L246">
            <v>0</v>
          </cell>
          <cell r="M246">
            <v>0</v>
          </cell>
          <cell r="N246">
            <v>0</v>
          </cell>
          <cell r="O246">
            <v>0</v>
          </cell>
          <cell r="P246">
            <v>0</v>
          </cell>
          <cell r="Q246">
            <v>25</v>
          </cell>
          <cell r="R246">
            <v>0</v>
          </cell>
        </row>
        <row r="247">
          <cell r="A247" t="str">
            <v>13.25a</v>
          </cell>
          <cell r="B247" t="str">
            <v>Neutralizer</v>
          </cell>
          <cell r="C247" t="str">
            <v>gal.</v>
          </cell>
          <cell r="D247">
            <v>262.5</v>
          </cell>
          <cell r="E247">
            <v>0</v>
          </cell>
          <cell r="F247">
            <v>250</v>
          </cell>
          <cell r="G247">
            <v>0</v>
          </cell>
          <cell r="H247">
            <v>10</v>
          </cell>
          <cell r="I247">
            <v>0</v>
          </cell>
          <cell r="J247">
            <v>0</v>
          </cell>
          <cell r="K247">
            <v>0</v>
          </cell>
          <cell r="L247">
            <v>0</v>
          </cell>
          <cell r="M247">
            <v>0</v>
          </cell>
          <cell r="N247">
            <v>0</v>
          </cell>
          <cell r="O247">
            <v>0</v>
          </cell>
          <cell r="P247">
            <v>0</v>
          </cell>
          <cell r="Q247">
            <v>12</v>
          </cell>
          <cell r="R247">
            <v>0</v>
          </cell>
        </row>
        <row r="248">
          <cell r="A248">
            <v>13.25</v>
          </cell>
          <cell r="B248" t="str">
            <v>Neutralizer, Boysen</v>
          </cell>
          <cell r="C248" t="str">
            <v>gal.</v>
          </cell>
          <cell r="D248">
            <v>262.5</v>
          </cell>
          <cell r="E248">
            <v>0</v>
          </cell>
          <cell r="F248">
            <v>250</v>
          </cell>
          <cell r="G248">
            <v>0</v>
          </cell>
          <cell r="H248">
            <v>13</v>
          </cell>
          <cell r="I248">
            <v>0</v>
          </cell>
          <cell r="J248">
            <v>0</v>
          </cell>
          <cell r="K248">
            <v>0</v>
          </cell>
          <cell r="L248">
            <v>0</v>
          </cell>
          <cell r="M248">
            <v>0</v>
          </cell>
          <cell r="N248">
            <v>0</v>
          </cell>
          <cell r="O248">
            <v>0</v>
          </cell>
          <cell r="P248">
            <v>0</v>
          </cell>
          <cell r="Q248">
            <v>15</v>
          </cell>
          <cell r="R248">
            <v>0</v>
          </cell>
        </row>
        <row r="249">
          <cell r="A249">
            <v>13.26</v>
          </cell>
          <cell r="B249" t="str">
            <v>Neutralizer, Dutch Boy</v>
          </cell>
          <cell r="C249" t="str">
            <v>gal.</v>
          </cell>
          <cell r="D249">
            <v>280.35000000000002</v>
          </cell>
          <cell r="E249">
            <v>0</v>
          </cell>
          <cell r="F249">
            <v>267</v>
          </cell>
          <cell r="G249">
            <v>0</v>
          </cell>
          <cell r="H249">
            <v>13</v>
          </cell>
          <cell r="I249">
            <v>0</v>
          </cell>
          <cell r="J249">
            <v>0</v>
          </cell>
          <cell r="K249">
            <v>0</v>
          </cell>
          <cell r="L249">
            <v>0</v>
          </cell>
          <cell r="M249">
            <v>0</v>
          </cell>
          <cell r="N249">
            <v>0</v>
          </cell>
          <cell r="O249">
            <v>0</v>
          </cell>
          <cell r="P249">
            <v>0</v>
          </cell>
          <cell r="Q249">
            <v>900</v>
          </cell>
          <cell r="R249">
            <v>0</v>
          </cell>
        </row>
        <row r="250">
          <cell r="A250" t="str">
            <v>13.27a</v>
          </cell>
          <cell r="B250" t="str">
            <v>Paint Thinner</v>
          </cell>
          <cell r="C250" t="str">
            <v>gal.</v>
          </cell>
          <cell r="D250">
            <v>63</v>
          </cell>
          <cell r="E250">
            <v>0</v>
          </cell>
          <cell r="F250">
            <v>60</v>
          </cell>
          <cell r="G250">
            <v>0</v>
          </cell>
          <cell r="H250">
            <v>13</v>
          </cell>
          <cell r="I250">
            <v>0</v>
          </cell>
          <cell r="J250">
            <v>0</v>
          </cell>
          <cell r="K250">
            <v>0</v>
          </cell>
          <cell r="L250">
            <v>0</v>
          </cell>
          <cell r="M250">
            <v>0</v>
          </cell>
          <cell r="N250">
            <v>0</v>
          </cell>
          <cell r="O250">
            <v>0</v>
          </cell>
          <cell r="P250">
            <v>0</v>
          </cell>
          <cell r="Q250">
            <v>280</v>
          </cell>
          <cell r="R250">
            <v>0</v>
          </cell>
        </row>
        <row r="251">
          <cell r="A251">
            <v>13.27</v>
          </cell>
          <cell r="B251" t="str">
            <v>Paint Thinner. CES</v>
          </cell>
          <cell r="C251" t="str">
            <v>gal.</v>
          </cell>
          <cell r="D251">
            <v>63</v>
          </cell>
          <cell r="E251">
            <v>0</v>
          </cell>
          <cell r="F251">
            <v>60</v>
          </cell>
          <cell r="G251">
            <v>0</v>
          </cell>
          <cell r="H251">
            <v>13</v>
          </cell>
          <cell r="I251">
            <v>0</v>
          </cell>
          <cell r="J251">
            <v>0</v>
          </cell>
          <cell r="K251">
            <v>0</v>
          </cell>
          <cell r="L251">
            <v>0</v>
          </cell>
          <cell r="M251">
            <v>0</v>
          </cell>
          <cell r="N251">
            <v>0</v>
          </cell>
          <cell r="O251">
            <v>0</v>
          </cell>
          <cell r="P251">
            <v>0</v>
          </cell>
          <cell r="Q251">
            <v>30</v>
          </cell>
          <cell r="R251">
            <v>0</v>
          </cell>
        </row>
        <row r="252">
          <cell r="A252" t="str">
            <v>13.28a</v>
          </cell>
          <cell r="B252" t="str">
            <v>Patching Compound</v>
          </cell>
          <cell r="C252" t="str">
            <v>gal.</v>
          </cell>
          <cell r="D252">
            <v>262.5</v>
          </cell>
          <cell r="E252">
            <v>0</v>
          </cell>
          <cell r="F252">
            <v>250</v>
          </cell>
          <cell r="G252">
            <v>0</v>
          </cell>
          <cell r="H252">
            <v>13</v>
          </cell>
          <cell r="I252">
            <v>0</v>
          </cell>
          <cell r="J252">
            <v>0</v>
          </cell>
          <cell r="K252">
            <v>0</v>
          </cell>
          <cell r="L252">
            <v>0</v>
          </cell>
          <cell r="M252">
            <v>0</v>
          </cell>
          <cell r="N252">
            <v>0</v>
          </cell>
          <cell r="O252">
            <v>0</v>
          </cell>
          <cell r="P252">
            <v>0</v>
          </cell>
          <cell r="Q252">
            <v>90</v>
          </cell>
          <cell r="R252">
            <v>0</v>
          </cell>
        </row>
        <row r="253">
          <cell r="A253">
            <v>13.28</v>
          </cell>
          <cell r="B253" t="str">
            <v>Patching Compound - Decalite</v>
          </cell>
          <cell r="C253" t="str">
            <v>gal.</v>
          </cell>
          <cell r="D253">
            <v>262.5</v>
          </cell>
          <cell r="E253">
            <v>0</v>
          </cell>
          <cell r="F253">
            <v>250</v>
          </cell>
          <cell r="G253">
            <v>0</v>
          </cell>
          <cell r="H253">
            <v>13</v>
          </cell>
          <cell r="I253">
            <v>0</v>
          </cell>
          <cell r="J253">
            <v>0</v>
          </cell>
          <cell r="K253">
            <v>0</v>
          </cell>
          <cell r="L253">
            <v>0</v>
          </cell>
          <cell r="M253">
            <v>0</v>
          </cell>
          <cell r="N253">
            <v>0</v>
          </cell>
          <cell r="O253">
            <v>0</v>
          </cell>
          <cell r="P253">
            <v>0</v>
          </cell>
          <cell r="Q253">
            <v>60</v>
          </cell>
          <cell r="R253">
            <v>0</v>
          </cell>
        </row>
        <row r="254">
          <cell r="A254" t="str">
            <v>13.29a</v>
          </cell>
          <cell r="B254" t="str">
            <v>Portland Cement Roof Paint</v>
          </cell>
          <cell r="C254" t="str">
            <v>gal.</v>
          </cell>
          <cell r="D254">
            <v>351.75</v>
          </cell>
          <cell r="E254">
            <v>0</v>
          </cell>
          <cell r="F254">
            <v>335</v>
          </cell>
          <cell r="G254">
            <v>0</v>
          </cell>
          <cell r="H254">
            <v>13</v>
          </cell>
          <cell r="I254">
            <v>0</v>
          </cell>
          <cell r="J254">
            <v>0</v>
          </cell>
          <cell r="K254">
            <v>0</v>
          </cell>
          <cell r="L254">
            <v>0</v>
          </cell>
          <cell r="M254">
            <v>0</v>
          </cell>
          <cell r="N254">
            <v>0</v>
          </cell>
          <cell r="O254">
            <v>0</v>
          </cell>
          <cell r="P254">
            <v>0</v>
          </cell>
          <cell r="Q254">
            <v>420</v>
          </cell>
          <cell r="R254">
            <v>0</v>
          </cell>
        </row>
        <row r="255">
          <cell r="A255">
            <v>13.29</v>
          </cell>
          <cell r="B255" t="str">
            <v>Portland Cement Roof Paint, Green, Boysen</v>
          </cell>
          <cell r="C255" t="str">
            <v>gal.</v>
          </cell>
          <cell r="D255">
            <v>351.75</v>
          </cell>
          <cell r="E255">
            <v>0</v>
          </cell>
          <cell r="F255">
            <v>335</v>
          </cell>
          <cell r="G255">
            <v>0</v>
          </cell>
          <cell r="H255">
            <v>13</v>
          </cell>
          <cell r="I255">
            <v>0</v>
          </cell>
          <cell r="J255">
            <v>0</v>
          </cell>
          <cell r="K255">
            <v>0</v>
          </cell>
          <cell r="L255">
            <v>0</v>
          </cell>
          <cell r="M255">
            <v>0</v>
          </cell>
          <cell r="N255">
            <v>0</v>
          </cell>
          <cell r="O255">
            <v>0</v>
          </cell>
          <cell r="P255">
            <v>0</v>
          </cell>
          <cell r="Q255">
            <v>75</v>
          </cell>
          <cell r="R255">
            <v>0</v>
          </cell>
        </row>
        <row r="256">
          <cell r="A256">
            <v>13.3</v>
          </cell>
          <cell r="B256" t="str">
            <v>Portland Cement Roof Paint, Green, Dutch Boy</v>
          </cell>
          <cell r="C256" t="str">
            <v>gal.</v>
          </cell>
          <cell r="D256">
            <v>350.7</v>
          </cell>
          <cell r="E256">
            <v>0</v>
          </cell>
          <cell r="F256">
            <v>334</v>
          </cell>
          <cell r="G256">
            <v>0</v>
          </cell>
          <cell r="H256">
            <v>13</v>
          </cell>
          <cell r="I256">
            <v>0</v>
          </cell>
          <cell r="J256">
            <v>0</v>
          </cell>
          <cell r="K256">
            <v>0</v>
          </cell>
          <cell r="L256">
            <v>0</v>
          </cell>
          <cell r="M256">
            <v>0</v>
          </cell>
          <cell r="N256">
            <v>0</v>
          </cell>
          <cell r="O256">
            <v>0</v>
          </cell>
          <cell r="P256">
            <v>0</v>
          </cell>
          <cell r="Q256">
            <v>420</v>
          </cell>
          <cell r="R256">
            <v>0</v>
          </cell>
        </row>
        <row r="257">
          <cell r="A257" t="str">
            <v>13.31a</v>
          </cell>
          <cell r="B257" t="str">
            <v>Primer Red Lead</v>
          </cell>
          <cell r="C257" t="str">
            <v>gal.</v>
          </cell>
          <cell r="D257">
            <v>313.95</v>
          </cell>
          <cell r="E257">
            <v>0</v>
          </cell>
          <cell r="F257">
            <v>299</v>
          </cell>
          <cell r="G257">
            <v>0</v>
          </cell>
          <cell r="H257">
            <v>13</v>
          </cell>
          <cell r="I257">
            <v>0</v>
          </cell>
          <cell r="J257">
            <v>0</v>
          </cell>
          <cell r="K257">
            <v>0</v>
          </cell>
          <cell r="L257">
            <v>0</v>
          </cell>
          <cell r="M257">
            <v>0</v>
          </cell>
          <cell r="N257">
            <v>0</v>
          </cell>
          <cell r="O257">
            <v>0</v>
          </cell>
          <cell r="P257">
            <v>0</v>
          </cell>
          <cell r="Q257">
            <v>1435</v>
          </cell>
          <cell r="R257">
            <v>0</v>
          </cell>
        </row>
        <row r="258">
          <cell r="A258">
            <v>13.31</v>
          </cell>
          <cell r="B258" t="str">
            <v>Primer Red Lead, Boysen</v>
          </cell>
          <cell r="C258" t="str">
            <v>gal.</v>
          </cell>
          <cell r="D258">
            <v>313.95</v>
          </cell>
          <cell r="E258">
            <v>0</v>
          </cell>
          <cell r="F258">
            <v>299</v>
          </cell>
          <cell r="G258">
            <v>0</v>
          </cell>
          <cell r="H258">
            <v>13</v>
          </cell>
          <cell r="I258">
            <v>0</v>
          </cell>
          <cell r="J258">
            <v>0</v>
          </cell>
          <cell r="K258">
            <v>0</v>
          </cell>
          <cell r="L258">
            <v>0</v>
          </cell>
          <cell r="M258">
            <v>0</v>
          </cell>
          <cell r="N258">
            <v>0</v>
          </cell>
          <cell r="O258">
            <v>0</v>
          </cell>
          <cell r="P258">
            <v>0</v>
          </cell>
          <cell r="Q258">
            <v>1650</v>
          </cell>
          <cell r="R258">
            <v>0</v>
          </cell>
        </row>
        <row r="259">
          <cell r="A259">
            <v>13.32</v>
          </cell>
          <cell r="B259" t="str">
            <v>Primer Red Lead, Dutch Boy</v>
          </cell>
          <cell r="C259" t="str">
            <v>gal.</v>
          </cell>
          <cell r="D259">
            <v>287.7</v>
          </cell>
          <cell r="E259">
            <v>0</v>
          </cell>
          <cell r="F259">
            <v>274</v>
          </cell>
          <cell r="G259">
            <v>0</v>
          </cell>
          <cell r="H259">
            <v>0</v>
          </cell>
          <cell r="I259">
            <v>0</v>
          </cell>
          <cell r="J259">
            <v>0</v>
          </cell>
          <cell r="K259">
            <v>0</v>
          </cell>
          <cell r="L259">
            <v>0</v>
          </cell>
          <cell r="M259">
            <v>0</v>
          </cell>
          <cell r="N259">
            <v>0</v>
          </cell>
          <cell r="O259">
            <v>0</v>
          </cell>
          <cell r="P259">
            <v>0</v>
          </cell>
          <cell r="Q259">
            <v>0</v>
          </cell>
          <cell r="R259">
            <v>0</v>
          </cell>
        </row>
        <row r="260">
          <cell r="A260" t="str">
            <v>13.33a</v>
          </cell>
          <cell r="B260" t="str">
            <v>Tinting Color</v>
          </cell>
          <cell r="C260" t="str">
            <v>pint</v>
          </cell>
          <cell r="D260">
            <v>52.5</v>
          </cell>
          <cell r="E260">
            <v>0</v>
          </cell>
          <cell r="F260">
            <v>50</v>
          </cell>
          <cell r="G260">
            <v>0</v>
          </cell>
          <cell r="H260">
            <v>0</v>
          </cell>
          <cell r="I260">
            <v>0</v>
          </cell>
          <cell r="J260">
            <v>0</v>
          </cell>
          <cell r="K260">
            <v>0</v>
          </cell>
          <cell r="L260">
            <v>0</v>
          </cell>
          <cell r="M260">
            <v>0</v>
          </cell>
          <cell r="N260">
            <v>0</v>
          </cell>
          <cell r="O260">
            <v>0</v>
          </cell>
          <cell r="P260">
            <v>0</v>
          </cell>
          <cell r="Q260">
            <v>50</v>
          </cell>
          <cell r="R260">
            <v>0</v>
          </cell>
        </row>
        <row r="261">
          <cell r="A261">
            <v>13.33</v>
          </cell>
          <cell r="B261" t="str">
            <v>Tinting Color, Green, Sinclair</v>
          </cell>
          <cell r="C261" t="str">
            <v>pint</v>
          </cell>
          <cell r="D261">
            <v>52.5</v>
          </cell>
          <cell r="E261">
            <v>0</v>
          </cell>
          <cell r="F261">
            <v>50</v>
          </cell>
          <cell r="G261">
            <v>0</v>
          </cell>
          <cell r="H261">
            <v>0</v>
          </cell>
          <cell r="I261">
            <v>0</v>
          </cell>
          <cell r="J261">
            <v>0</v>
          </cell>
          <cell r="K261">
            <v>0</v>
          </cell>
          <cell r="L261">
            <v>0</v>
          </cell>
          <cell r="M261">
            <v>0</v>
          </cell>
          <cell r="N261">
            <v>0</v>
          </cell>
          <cell r="O261">
            <v>0</v>
          </cell>
          <cell r="P261">
            <v>0</v>
          </cell>
          <cell r="Q261">
            <v>69.75</v>
          </cell>
          <cell r="R261">
            <v>0</v>
          </cell>
        </row>
        <row r="262">
          <cell r="A262">
            <v>13.34</v>
          </cell>
          <cell r="B262" t="str">
            <v>Varnish, Dutch Boy</v>
          </cell>
          <cell r="C262" t="str">
            <v>gal.</v>
          </cell>
          <cell r="D262">
            <v>231</v>
          </cell>
          <cell r="E262">
            <v>0</v>
          </cell>
          <cell r="F262">
            <v>220</v>
          </cell>
          <cell r="G262">
            <v>0</v>
          </cell>
          <cell r="H262">
            <v>0</v>
          </cell>
          <cell r="I262">
            <v>0</v>
          </cell>
          <cell r="J262">
            <v>0</v>
          </cell>
          <cell r="K262">
            <v>0</v>
          </cell>
          <cell r="L262">
            <v>0</v>
          </cell>
          <cell r="M262">
            <v>0</v>
          </cell>
          <cell r="N262">
            <v>0</v>
          </cell>
          <cell r="O262">
            <v>0</v>
          </cell>
          <cell r="P262">
            <v>0</v>
          </cell>
          <cell r="Q262">
            <v>137.5</v>
          </cell>
          <cell r="R262">
            <v>0</v>
          </cell>
        </row>
        <row r="263">
          <cell r="A263">
            <v>13.35</v>
          </cell>
          <cell r="B263" t="str">
            <v>Varnish, Valspar</v>
          </cell>
          <cell r="C263" t="str">
            <v>gal.</v>
          </cell>
          <cell r="D263">
            <v>609</v>
          </cell>
          <cell r="E263">
            <v>0</v>
          </cell>
          <cell r="F263">
            <v>580</v>
          </cell>
          <cell r="G263">
            <v>0</v>
          </cell>
          <cell r="H263">
            <v>0</v>
          </cell>
          <cell r="I263">
            <v>0</v>
          </cell>
          <cell r="J263">
            <v>0</v>
          </cell>
          <cell r="K263">
            <v>0</v>
          </cell>
          <cell r="L263">
            <v>0</v>
          </cell>
          <cell r="M263">
            <v>0</v>
          </cell>
          <cell r="N263">
            <v>0</v>
          </cell>
          <cell r="O263">
            <v>0</v>
          </cell>
          <cell r="P263">
            <v>0</v>
          </cell>
          <cell r="Q263">
            <v>192.5</v>
          </cell>
          <cell r="R263">
            <v>0</v>
          </cell>
        </row>
        <row r="264">
          <cell r="A264">
            <v>13.36</v>
          </cell>
          <cell r="B264" t="str">
            <v>Wood Stain</v>
          </cell>
          <cell r="C264" t="str">
            <v>lit.</v>
          </cell>
          <cell r="D264">
            <v>57.75</v>
          </cell>
          <cell r="E264">
            <v>0</v>
          </cell>
          <cell r="F264">
            <v>55</v>
          </cell>
          <cell r="G264">
            <v>0</v>
          </cell>
          <cell r="H264">
            <v>0</v>
          </cell>
          <cell r="I264">
            <v>0</v>
          </cell>
          <cell r="J264">
            <v>0</v>
          </cell>
          <cell r="K264">
            <v>0</v>
          </cell>
          <cell r="L264">
            <v>0</v>
          </cell>
          <cell r="M264">
            <v>0</v>
          </cell>
          <cell r="N264">
            <v>0</v>
          </cell>
          <cell r="O264">
            <v>0</v>
          </cell>
          <cell r="P264">
            <v>0</v>
          </cell>
          <cell r="Q264">
            <v>214.75</v>
          </cell>
          <cell r="R264">
            <v>0</v>
          </cell>
        </row>
        <row r="265">
          <cell r="A265">
            <v>13.37</v>
          </cell>
          <cell r="B265" t="str">
            <v>Zinc Chromate, Dutch Boy</v>
          </cell>
          <cell r="C265" t="str">
            <v>gal.</v>
          </cell>
          <cell r="D265">
            <v>367.5</v>
          </cell>
          <cell r="E265">
            <v>0</v>
          </cell>
          <cell r="F265">
            <v>350</v>
          </cell>
          <cell r="G265">
            <v>0</v>
          </cell>
          <cell r="H265">
            <v>0</v>
          </cell>
          <cell r="I265">
            <v>0</v>
          </cell>
          <cell r="J265">
            <v>0</v>
          </cell>
          <cell r="K265">
            <v>0</v>
          </cell>
          <cell r="L265">
            <v>0</v>
          </cell>
          <cell r="M265">
            <v>0</v>
          </cell>
          <cell r="N265">
            <v>0</v>
          </cell>
          <cell r="O265">
            <v>0</v>
          </cell>
          <cell r="P265">
            <v>0</v>
          </cell>
          <cell r="Q265">
            <v>112.5</v>
          </cell>
          <cell r="R265">
            <v>0</v>
          </cell>
        </row>
        <row r="266">
          <cell r="A266">
            <v>14</v>
          </cell>
          <cell r="B266" t="str">
            <v>Pipe Fittings</v>
          </cell>
          <cell r="C266" t="str">
            <v>pc</v>
          </cell>
          <cell r="D266">
            <v>0</v>
          </cell>
          <cell r="E266">
            <v>0</v>
          </cell>
          <cell r="F266">
            <v>0</v>
          </cell>
          <cell r="G266">
            <v>0</v>
          </cell>
          <cell r="H266">
            <v>0</v>
          </cell>
          <cell r="I266">
            <v>0</v>
          </cell>
          <cell r="J266">
            <v>0</v>
          </cell>
          <cell r="K266">
            <v>0</v>
          </cell>
          <cell r="L266">
            <v>0</v>
          </cell>
          <cell r="M266">
            <v>0</v>
          </cell>
          <cell r="N266">
            <v>0</v>
          </cell>
          <cell r="O266">
            <v>0</v>
          </cell>
          <cell r="P266">
            <v>0</v>
          </cell>
          <cell r="Q266">
            <v>175</v>
          </cell>
          <cell r="R266">
            <v>0</v>
          </cell>
        </row>
        <row r="267">
          <cell r="A267">
            <v>14.01</v>
          </cell>
          <cell r="B267" t="str">
            <v>G.I. Check Valve, Horizontal, 1/2" dia.</v>
          </cell>
          <cell r="C267" t="str">
            <v>pc.</v>
          </cell>
          <cell r="D267">
            <v>262.5</v>
          </cell>
          <cell r="E267">
            <v>0</v>
          </cell>
          <cell r="F267">
            <v>250</v>
          </cell>
          <cell r="G267">
            <v>0</v>
          </cell>
          <cell r="H267">
            <v>0</v>
          </cell>
          <cell r="I267">
            <v>0</v>
          </cell>
          <cell r="J267">
            <v>0</v>
          </cell>
          <cell r="K267">
            <v>0</v>
          </cell>
          <cell r="L267">
            <v>0</v>
          </cell>
          <cell r="M267">
            <v>0</v>
          </cell>
          <cell r="N267">
            <v>0</v>
          </cell>
          <cell r="O267">
            <v>0</v>
          </cell>
          <cell r="P267">
            <v>0</v>
          </cell>
          <cell r="Q267">
            <v>339</v>
          </cell>
          <cell r="R267">
            <v>0</v>
          </cell>
        </row>
        <row r="268">
          <cell r="A268">
            <v>14.02</v>
          </cell>
          <cell r="B268" t="str">
            <v>G.I. Check Valve, Horizontal, 3/4" dia.</v>
          </cell>
          <cell r="C268" t="str">
            <v>pc.</v>
          </cell>
          <cell r="D268">
            <v>141.75</v>
          </cell>
          <cell r="E268">
            <v>0</v>
          </cell>
          <cell r="F268">
            <v>135</v>
          </cell>
          <cell r="G268">
            <v>0</v>
          </cell>
          <cell r="H268">
            <v>0</v>
          </cell>
          <cell r="I268">
            <v>0</v>
          </cell>
          <cell r="J268">
            <v>0</v>
          </cell>
          <cell r="K268">
            <v>0</v>
          </cell>
          <cell r="L268">
            <v>0</v>
          </cell>
          <cell r="M268">
            <v>0</v>
          </cell>
          <cell r="N268">
            <v>0</v>
          </cell>
          <cell r="O268">
            <v>0</v>
          </cell>
          <cell r="P268">
            <v>0</v>
          </cell>
          <cell r="Q268">
            <v>430.5</v>
          </cell>
          <cell r="R268">
            <v>0</v>
          </cell>
        </row>
        <row r="269">
          <cell r="A269">
            <v>14.03</v>
          </cell>
          <cell r="B269" t="str">
            <v>G.I. Check Valve, Horizontal,  1" dia.</v>
          </cell>
          <cell r="C269" t="str">
            <v>pc.</v>
          </cell>
          <cell r="D269">
            <v>198.1875</v>
          </cell>
          <cell r="E269">
            <v>0</v>
          </cell>
          <cell r="F269">
            <v>188.75</v>
          </cell>
          <cell r="G269">
            <v>0</v>
          </cell>
          <cell r="H269">
            <v>0</v>
          </cell>
          <cell r="I269">
            <v>0</v>
          </cell>
          <cell r="J269">
            <v>0</v>
          </cell>
          <cell r="K269">
            <v>0</v>
          </cell>
          <cell r="L269">
            <v>0</v>
          </cell>
          <cell r="M269">
            <v>0</v>
          </cell>
          <cell r="N269">
            <v>0</v>
          </cell>
          <cell r="O269">
            <v>0</v>
          </cell>
          <cell r="P269">
            <v>0</v>
          </cell>
          <cell r="Q269">
            <v>180</v>
          </cell>
          <cell r="R269">
            <v>0</v>
          </cell>
        </row>
        <row r="270">
          <cell r="A270">
            <v>14.04</v>
          </cell>
          <cell r="B270" t="str">
            <v>G.I. Check Valve, Horizontal, 1-1/2" dia.</v>
          </cell>
          <cell r="C270" t="str">
            <v>pc.</v>
          </cell>
          <cell r="D270">
            <v>323.40000000000003</v>
          </cell>
          <cell r="E270">
            <v>0</v>
          </cell>
          <cell r="F270">
            <v>308</v>
          </cell>
          <cell r="G270">
            <v>0</v>
          </cell>
          <cell r="H270">
            <v>0</v>
          </cell>
          <cell r="I270">
            <v>0</v>
          </cell>
          <cell r="J270">
            <v>0</v>
          </cell>
          <cell r="K270">
            <v>0</v>
          </cell>
          <cell r="L270">
            <v>0</v>
          </cell>
          <cell r="M270">
            <v>0</v>
          </cell>
          <cell r="N270">
            <v>0</v>
          </cell>
          <cell r="O270">
            <v>0</v>
          </cell>
          <cell r="P270">
            <v>0</v>
          </cell>
          <cell r="Q270">
            <v>33</v>
          </cell>
          <cell r="R270">
            <v>0</v>
          </cell>
        </row>
        <row r="271">
          <cell r="A271">
            <v>14.05</v>
          </cell>
          <cell r="B271" t="str">
            <v>G.I. Coupling, 1/2" dia.</v>
          </cell>
          <cell r="C271" t="str">
            <v>pc.</v>
          </cell>
          <cell r="D271">
            <v>10.5</v>
          </cell>
          <cell r="E271">
            <v>0</v>
          </cell>
          <cell r="F271">
            <v>10</v>
          </cell>
          <cell r="G271">
            <v>0</v>
          </cell>
          <cell r="H271">
            <v>0</v>
          </cell>
          <cell r="I271">
            <v>0</v>
          </cell>
          <cell r="J271">
            <v>0</v>
          </cell>
          <cell r="K271">
            <v>0</v>
          </cell>
          <cell r="L271">
            <v>0</v>
          </cell>
          <cell r="M271">
            <v>0</v>
          </cell>
          <cell r="N271">
            <v>0</v>
          </cell>
          <cell r="O271">
            <v>0</v>
          </cell>
          <cell r="P271">
            <v>0</v>
          </cell>
          <cell r="Q271">
            <v>50.5</v>
          </cell>
          <cell r="R271">
            <v>0</v>
          </cell>
        </row>
        <row r="272">
          <cell r="A272">
            <v>14.06</v>
          </cell>
          <cell r="B272" t="str">
            <v>G.I. Coupling, 3/4" dia.</v>
          </cell>
          <cell r="C272" t="str">
            <v>pc.</v>
          </cell>
          <cell r="D272">
            <v>13.65</v>
          </cell>
          <cell r="E272">
            <v>0</v>
          </cell>
          <cell r="F272">
            <v>13</v>
          </cell>
          <cell r="G272">
            <v>0</v>
          </cell>
          <cell r="H272">
            <v>0</v>
          </cell>
          <cell r="I272">
            <v>0</v>
          </cell>
          <cell r="J272">
            <v>0</v>
          </cell>
          <cell r="K272">
            <v>0</v>
          </cell>
          <cell r="L272">
            <v>0</v>
          </cell>
          <cell r="M272">
            <v>0</v>
          </cell>
          <cell r="N272">
            <v>0</v>
          </cell>
          <cell r="O272">
            <v>0</v>
          </cell>
          <cell r="P272">
            <v>0</v>
          </cell>
          <cell r="Q272">
            <v>79</v>
          </cell>
          <cell r="R272">
            <v>0</v>
          </cell>
        </row>
        <row r="273">
          <cell r="A273">
            <v>14.07</v>
          </cell>
          <cell r="B273" t="str">
            <v>G.I. Coupling,  1" dia.</v>
          </cell>
          <cell r="C273" t="str">
            <v>pc.</v>
          </cell>
          <cell r="D273">
            <v>24.150000000000002</v>
          </cell>
          <cell r="E273">
            <v>0</v>
          </cell>
          <cell r="F273">
            <v>23</v>
          </cell>
          <cell r="G273">
            <v>0</v>
          </cell>
          <cell r="H273">
            <v>0</v>
          </cell>
          <cell r="I273">
            <v>0</v>
          </cell>
          <cell r="J273">
            <v>0</v>
          </cell>
          <cell r="K273">
            <v>0</v>
          </cell>
          <cell r="L273">
            <v>0</v>
          </cell>
          <cell r="M273">
            <v>0</v>
          </cell>
          <cell r="N273">
            <v>0</v>
          </cell>
          <cell r="O273">
            <v>0</v>
          </cell>
          <cell r="P273">
            <v>0</v>
          </cell>
          <cell r="Q273">
            <v>84.5</v>
          </cell>
          <cell r="R273">
            <v>0</v>
          </cell>
        </row>
        <row r="274">
          <cell r="A274">
            <v>14.08</v>
          </cell>
          <cell r="B274" t="str">
            <v>G.I. Coupling, 1-1/2" dia.</v>
          </cell>
          <cell r="C274" t="str">
            <v>pc.</v>
          </cell>
          <cell r="D274">
            <v>38.661000000000001</v>
          </cell>
          <cell r="E274">
            <v>0</v>
          </cell>
          <cell r="F274">
            <v>36.82</v>
          </cell>
          <cell r="G274">
            <v>0</v>
          </cell>
          <cell r="H274">
            <v>0</v>
          </cell>
          <cell r="I274">
            <v>0</v>
          </cell>
          <cell r="J274">
            <v>0</v>
          </cell>
          <cell r="K274">
            <v>0</v>
          </cell>
          <cell r="L274">
            <v>0</v>
          </cell>
          <cell r="M274">
            <v>0</v>
          </cell>
          <cell r="N274">
            <v>0</v>
          </cell>
          <cell r="O274">
            <v>0</v>
          </cell>
          <cell r="P274">
            <v>0</v>
          </cell>
          <cell r="Q274">
            <v>133.9</v>
          </cell>
          <cell r="R274">
            <v>0</v>
          </cell>
        </row>
        <row r="275">
          <cell r="A275">
            <v>14.09</v>
          </cell>
          <cell r="B275" t="str">
            <v>G.I. Coupling,  2" dia.</v>
          </cell>
          <cell r="C275" t="str">
            <v>pc.</v>
          </cell>
          <cell r="D275">
            <v>63</v>
          </cell>
          <cell r="E275">
            <v>0</v>
          </cell>
          <cell r="F275">
            <v>60</v>
          </cell>
          <cell r="G275">
            <v>0</v>
          </cell>
          <cell r="H275">
            <v>0</v>
          </cell>
          <cell r="I275">
            <v>0</v>
          </cell>
          <cell r="J275">
            <v>0</v>
          </cell>
          <cell r="K275">
            <v>0</v>
          </cell>
          <cell r="L275">
            <v>0</v>
          </cell>
          <cell r="M275">
            <v>0</v>
          </cell>
          <cell r="N275">
            <v>0</v>
          </cell>
          <cell r="O275">
            <v>0</v>
          </cell>
          <cell r="P275">
            <v>0</v>
          </cell>
          <cell r="Q275">
            <v>15</v>
          </cell>
          <cell r="R275">
            <v>0</v>
          </cell>
        </row>
        <row r="276">
          <cell r="A276">
            <v>14.1</v>
          </cell>
          <cell r="B276" t="str">
            <v>G.I. Coupling,  3" dia.</v>
          </cell>
          <cell r="C276" t="str">
            <v>pc.</v>
          </cell>
          <cell r="D276">
            <v>138.6</v>
          </cell>
          <cell r="E276">
            <v>0</v>
          </cell>
          <cell r="F276">
            <v>132</v>
          </cell>
          <cell r="G276">
            <v>0</v>
          </cell>
          <cell r="H276">
            <v>0</v>
          </cell>
          <cell r="I276">
            <v>0</v>
          </cell>
          <cell r="J276">
            <v>0</v>
          </cell>
          <cell r="K276">
            <v>0</v>
          </cell>
          <cell r="L276">
            <v>0</v>
          </cell>
          <cell r="M276">
            <v>0</v>
          </cell>
          <cell r="N276">
            <v>0</v>
          </cell>
          <cell r="O276">
            <v>0</v>
          </cell>
          <cell r="P276">
            <v>0</v>
          </cell>
          <cell r="Q276">
            <v>30</v>
          </cell>
          <cell r="R276">
            <v>0</v>
          </cell>
        </row>
        <row r="277">
          <cell r="A277">
            <v>14.11</v>
          </cell>
          <cell r="B277" t="str">
            <v>G.I. Cross Tee, 1/2" dia.</v>
          </cell>
          <cell r="C277" t="str">
            <v>pc.</v>
          </cell>
          <cell r="D277">
            <v>52.5</v>
          </cell>
          <cell r="E277">
            <v>0</v>
          </cell>
          <cell r="F277">
            <v>50</v>
          </cell>
          <cell r="G277">
            <v>0</v>
          </cell>
          <cell r="H277">
            <v>0</v>
          </cell>
          <cell r="I277">
            <v>0</v>
          </cell>
          <cell r="J277">
            <v>0</v>
          </cell>
          <cell r="K277">
            <v>0</v>
          </cell>
          <cell r="L277">
            <v>0</v>
          </cell>
          <cell r="M277">
            <v>0</v>
          </cell>
          <cell r="N277">
            <v>0</v>
          </cell>
          <cell r="O277">
            <v>0</v>
          </cell>
          <cell r="P277">
            <v>0</v>
          </cell>
          <cell r="Q277">
            <v>2600</v>
          </cell>
          <cell r="R277">
            <v>0</v>
          </cell>
        </row>
        <row r="278">
          <cell r="A278">
            <v>14.12</v>
          </cell>
          <cell r="B278" t="str">
            <v>G.I. Cross Tee, 3/4" dia.</v>
          </cell>
          <cell r="C278" t="str">
            <v>pc.</v>
          </cell>
          <cell r="D278">
            <v>66.150000000000006</v>
          </cell>
          <cell r="E278">
            <v>0</v>
          </cell>
          <cell r="F278">
            <v>63</v>
          </cell>
          <cell r="G278">
            <v>0</v>
          </cell>
          <cell r="H278">
            <v>0</v>
          </cell>
          <cell r="I278">
            <v>0</v>
          </cell>
          <cell r="J278">
            <v>0</v>
          </cell>
          <cell r="K278">
            <v>0</v>
          </cell>
          <cell r="L278">
            <v>0</v>
          </cell>
          <cell r="M278">
            <v>0</v>
          </cell>
          <cell r="N278">
            <v>0</v>
          </cell>
          <cell r="O278">
            <v>0</v>
          </cell>
          <cell r="P278">
            <v>0</v>
          </cell>
          <cell r="Q278">
            <v>1184.5</v>
          </cell>
          <cell r="R278">
            <v>0</v>
          </cell>
        </row>
        <row r="279">
          <cell r="A279">
            <v>14.13</v>
          </cell>
          <cell r="B279" t="str">
            <v>G.I. Cross Tee,  1" dia.</v>
          </cell>
          <cell r="C279" t="str">
            <v>pc.</v>
          </cell>
          <cell r="D279">
            <v>89.25</v>
          </cell>
          <cell r="E279">
            <v>0</v>
          </cell>
          <cell r="F279">
            <v>85</v>
          </cell>
          <cell r="G279">
            <v>0</v>
          </cell>
          <cell r="H279">
            <v>0</v>
          </cell>
          <cell r="I279">
            <v>0</v>
          </cell>
          <cell r="J279">
            <v>0</v>
          </cell>
          <cell r="K279">
            <v>0</v>
          </cell>
          <cell r="L279">
            <v>0</v>
          </cell>
          <cell r="M279">
            <v>0</v>
          </cell>
          <cell r="N279">
            <v>0</v>
          </cell>
          <cell r="O279">
            <v>0</v>
          </cell>
          <cell r="P279">
            <v>0</v>
          </cell>
          <cell r="Q279">
            <v>840</v>
          </cell>
          <cell r="R279">
            <v>0</v>
          </cell>
        </row>
        <row r="280">
          <cell r="A280">
            <v>14.14</v>
          </cell>
          <cell r="B280" t="str">
            <v>G.I. Cross Tee, 1-1/2" dia.</v>
          </cell>
          <cell r="C280" t="str">
            <v>pc.</v>
          </cell>
          <cell r="D280">
            <v>182.70000000000002</v>
          </cell>
          <cell r="E280">
            <v>0</v>
          </cell>
          <cell r="F280">
            <v>174</v>
          </cell>
          <cell r="G280">
            <v>0</v>
          </cell>
          <cell r="H280">
            <v>0</v>
          </cell>
          <cell r="I280">
            <v>0</v>
          </cell>
          <cell r="J280">
            <v>0</v>
          </cell>
          <cell r="K280">
            <v>0</v>
          </cell>
          <cell r="L280">
            <v>0</v>
          </cell>
          <cell r="M280">
            <v>0</v>
          </cell>
          <cell r="N280">
            <v>0</v>
          </cell>
          <cell r="O280">
            <v>0</v>
          </cell>
          <cell r="P280">
            <v>0</v>
          </cell>
          <cell r="Q280">
            <v>490</v>
          </cell>
          <cell r="R280">
            <v>0</v>
          </cell>
        </row>
        <row r="281">
          <cell r="A281">
            <v>14.15</v>
          </cell>
          <cell r="B281" t="str">
            <v>G.I. Cross Tee,  2" dia.</v>
          </cell>
          <cell r="C281" t="str">
            <v>pc.</v>
          </cell>
          <cell r="D281">
            <v>242.55</v>
          </cell>
          <cell r="E281">
            <v>0</v>
          </cell>
          <cell r="F281">
            <v>231</v>
          </cell>
          <cell r="G281">
            <v>0</v>
          </cell>
          <cell r="H281">
            <v>0</v>
          </cell>
          <cell r="I281">
            <v>0</v>
          </cell>
          <cell r="J281">
            <v>0</v>
          </cell>
          <cell r="K281">
            <v>0</v>
          </cell>
          <cell r="L281">
            <v>0</v>
          </cell>
          <cell r="M281">
            <v>0</v>
          </cell>
          <cell r="N281">
            <v>0</v>
          </cell>
          <cell r="O281">
            <v>0</v>
          </cell>
          <cell r="P281">
            <v>0</v>
          </cell>
          <cell r="Q281">
            <v>440</v>
          </cell>
          <cell r="R281">
            <v>0</v>
          </cell>
        </row>
        <row r="282">
          <cell r="A282">
            <v>14.16</v>
          </cell>
          <cell r="B282" t="str">
            <v>G.I. Cross Tee,  3" dia.</v>
          </cell>
          <cell r="C282" t="str">
            <v>pc.</v>
          </cell>
          <cell r="D282">
            <v>577.5</v>
          </cell>
          <cell r="E282">
            <v>0</v>
          </cell>
          <cell r="F282">
            <v>550</v>
          </cell>
          <cell r="G282">
            <v>0</v>
          </cell>
          <cell r="H282">
            <v>0</v>
          </cell>
          <cell r="I282">
            <v>0</v>
          </cell>
          <cell r="J282">
            <v>0</v>
          </cell>
          <cell r="K282">
            <v>0</v>
          </cell>
          <cell r="L282">
            <v>0</v>
          </cell>
          <cell r="M282">
            <v>0</v>
          </cell>
          <cell r="N282">
            <v>0</v>
          </cell>
          <cell r="O282">
            <v>0</v>
          </cell>
          <cell r="P282">
            <v>0</v>
          </cell>
          <cell r="Q282">
            <v>97.68</v>
          </cell>
          <cell r="R282">
            <v>0</v>
          </cell>
        </row>
        <row r="283">
          <cell r="A283">
            <v>14.17</v>
          </cell>
          <cell r="B283" t="str">
            <v>G.I. Elbow, 45 Deg., 1/2" dia.</v>
          </cell>
          <cell r="C283" t="str">
            <v>pc.</v>
          </cell>
          <cell r="D283">
            <v>15.75</v>
          </cell>
          <cell r="E283">
            <v>0</v>
          </cell>
          <cell r="F283">
            <v>15</v>
          </cell>
          <cell r="G283">
            <v>0</v>
          </cell>
          <cell r="H283">
            <v>0</v>
          </cell>
          <cell r="I283">
            <v>0</v>
          </cell>
          <cell r="J283">
            <v>0</v>
          </cell>
          <cell r="K283">
            <v>0</v>
          </cell>
          <cell r="L283">
            <v>0</v>
          </cell>
          <cell r="M283">
            <v>0</v>
          </cell>
          <cell r="N283">
            <v>0</v>
          </cell>
          <cell r="O283">
            <v>0</v>
          </cell>
          <cell r="P283">
            <v>0</v>
          </cell>
          <cell r="Q283">
            <v>153</v>
          </cell>
          <cell r="R283">
            <v>0</v>
          </cell>
        </row>
        <row r="284">
          <cell r="A284">
            <v>14.18</v>
          </cell>
          <cell r="B284" t="str">
            <v>G.I. Elbow, 45 Deg., 3/4" dia.</v>
          </cell>
          <cell r="C284" t="str">
            <v>pc.</v>
          </cell>
          <cell r="D284">
            <v>18.900000000000002</v>
          </cell>
          <cell r="E284">
            <v>0</v>
          </cell>
          <cell r="F284">
            <v>18</v>
          </cell>
          <cell r="G284">
            <v>0</v>
          </cell>
          <cell r="H284">
            <v>0</v>
          </cell>
          <cell r="I284">
            <v>0</v>
          </cell>
          <cell r="J284">
            <v>0</v>
          </cell>
          <cell r="K284">
            <v>0</v>
          </cell>
          <cell r="L284">
            <v>0</v>
          </cell>
          <cell r="M284">
            <v>0</v>
          </cell>
          <cell r="N284">
            <v>0</v>
          </cell>
          <cell r="O284">
            <v>0</v>
          </cell>
          <cell r="P284">
            <v>0</v>
          </cell>
          <cell r="Q284">
            <v>208</v>
          </cell>
          <cell r="R284">
            <v>0</v>
          </cell>
        </row>
        <row r="285">
          <cell r="A285">
            <v>14.19</v>
          </cell>
          <cell r="B285" t="str">
            <v>G.I. Elbow, 45 Deg.,  1" dia.</v>
          </cell>
          <cell r="C285" t="str">
            <v>pc.</v>
          </cell>
          <cell r="D285">
            <v>31.5</v>
          </cell>
          <cell r="E285">
            <v>0</v>
          </cell>
          <cell r="F285">
            <v>30</v>
          </cell>
          <cell r="G285">
            <v>0</v>
          </cell>
          <cell r="H285">
            <v>0</v>
          </cell>
          <cell r="I285">
            <v>0</v>
          </cell>
          <cell r="J285">
            <v>0</v>
          </cell>
          <cell r="K285">
            <v>0</v>
          </cell>
          <cell r="L285">
            <v>0</v>
          </cell>
          <cell r="M285">
            <v>0</v>
          </cell>
          <cell r="N285">
            <v>0</v>
          </cell>
          <cell r="O285">
            <v>0</v>
          </cell>
          <cell r="P285">
            <v>0</v>
          </cell>
          <cell r="Q285">
            <v>251</v>
          </cell>
          <cell r="R285">
            <v>0</v>
          </cell>
        </row>
        <row r="286">
          <cell r="A286">
            <v>14.2</v>
          </cell>
          <cell r="B286" t="str">
            <v>G.I. Elbow, 45 Deg., 1-1/2" dia.</v>
          </cell>
          <cell r="C286" t="str">
            <v>pc.</v>
          </cell>
          <cell r="D286">
            <v>60.900000000000006</v>
          </cell>
          <cell r="E286">
            <v>0</v>
          </cell>
          <cell r="F286">
            <v>58</v>
          </cell>
          <cell r="G286">
            <v>0</v>
          </cell>
          <cell r="H286">
            <v>0</v>
          </cell>
          <cell r="I286">
            <v>0</v>
          </cell>
          <cell r="J286">
            <v>0</v>
          </cell>
          <cell r="K286">
            <v>0</v>
          </cell>
          <cell r="L286">
            <v>0</v>
          </cell>
          <cell r="M286">
            <v>0</v>
          </cell>
          <cell r="N286">
            <v>0</v>
          </cell>
          <cell r="O286">
            <v>0</v>
          </cell>
          <cell r="P286">
            <v>0</v>
          </cell>
          <cell r="Q286">
            <v>88</v>
          </cell>
          <cell r="R286">
            <v>0</v>
          </cell>
        </row>
        <row r="287">
          <cell r="A287">
            <v>14.21</v>
          </cell>
          <cell r="B287" t="str">
            <v>G.I. Elbow, 45 Deg.,  2" dia.</v>
          </cell>
          <cell r="C287" t="str">
            <v>pc.</v>
          </cell>
          <cell r="D287">
            <v>89.25</v>
          </cell>
          <cell r="E287">
            <v>0</v>
          </cell>
          <cell r="F287">
            <v>85</v>
          </cell>
          <cell r="G287">
            <v>0</v>
          </cell>
          <cell r="H287">
            <v>0</v>
          </cell>
          <cell r="I287">
            <v>0</v>
          </cell>
          <cell r="J287">
            <v>0</v>
          </cell>
          <cell r="K287">
            <v>0</v>
          </cell>
          <cell r="L287">
            <v>0</v>
          </cell>
          <cell r="M287">
            <v>0</v>
          </cell>
          <cell r="N287">
            <v>0</v>
          </cell>
          <cell r="O287">
            <v>0</v>
          </cell>
          <cell r="P287">
            <v>0</v>
          </cell>
          <cell r="Q287">
            <v>263.8</v>
          </cell>
          <cell r="R287">
            <v>0</v>
          </cell>
        </row>
        <row r="288">
          <cell r="A288">
            <v>14.22</v>
          </cell>
          <cell r="B288" t="str">
            <v>G.I. Elbow, 45 Deg.,  3" dia.</v>
          </cell>
          <cell r="C288" t="str">
            <v>pc.</v>
          </cell>
          <cell r="D288">
            <v>252</v>
          </cell>
          <cell r="E288">
            <v>0</v>
          </cell>
          <cell r="F288">
            <v>240</v>
          </cell>
          <cell r="G288">
            <v>0</v>
          </cell>
          <cell r="H288">
            <v>0</v>
          </cell>
          <cell r="I288">
            <v>0</v>
          </cell>
          <cell r="J288">
            <v>0</v>
          </cell>
          <cell r="K288">
            <v>0</v>
          </cell>
          <cell r="L288">
            <v>0</v>
          </cell>
          <cell r="M288">
            <v>0</v>
          </cell>
          <cell r="N288">
            <v>0</v>
          </cell>
          <cell r="O288">
            <v>0</v>
          </cell>
          <cell r="P288">
            <v>0</v>
          </cell>
          <cell r="Q288">
            <v>756.5</v>
          </cell>
          <cell r="R288">
            <v>0</v>
          </cell>
        </row>
        <row r="289">
          <cell r="A289">
            <v>14.23</v>
          </cell>
          <cell r="B289" t="str">
            <v>G.I. Elbow, 90 Deg., 1/2" dia.</v>
          </cell>
          <cell r="C289" t="str">
            <v>pc.</v>
          </cell>
          <cell r="D289">
            <v>11.55</v>
          </cell>
          <cell r="E289">
            <v>0</v>
          </cell>
          <cell r="F289">
            <v>11</v>
          </cell>
          <cell r="G289">
            <v>0</v>
          </cell>
          <cell r="H289">
            <v>0</v>
          </cell>
          <cell r="I289">
            <v>0</v>
          </cell>
          <cell r="J289">
            <v>0</v>
          </cell>
          <cell r="K289">
            <v>0</v>
          </cell>
          <cell r="L289">
            <v>0</v>
          </cell>
          <cell r="M289">
            <v>0</v>
          </cell>
          <cell r="N289">
            <v>0</v>
          </cell>
          <cell r="O289">
            <v>0</v>
          </cell>
          <cell r="P289">
            <v>0</v>
          </cell>
          <cell r="Q289">
            <v>282.75</v>
          </cell>
          <cell r="R289">
            <v>0</v>
          </cell>
        </row>
        <row r="290">
          <cell r="A290">
            <v>14.24</v>
          </cell>
          <cell r="B290" t="str">
            <v>G.I. Elbow, 90 Deg., 3/4" dia.</v>
          </cell>
          <cell r="C290" t="str">
            <v>pc.</v>
          </cell>
          <cell r="D290">
            <v>18.900000000000002</v>
          </cell>
          <cell r="E290">
            <v>0</v>
          </cell>
          <cell r="F290">
            <v>18</v>
          </cell>
          <cell r="G290">
            <v>0</v>
          </cell>
          <cell r="H290">
            <v>0</v>
          </cell>
          <cell r="I290">
            <v>0</v>
          </cell>
          <cell r="J290">
            <v>0</v>
          </cell>
          <cell r="K290">
            <v>0</v>
          </cell>
          <cell r="L290">
            <v>0</v>
          </cell>
          <cell r="M290">
            <v>0</v>
          </cell>
          <cell r="N290">
            <v>0</v>
          </cell>
          <cell r="O290">
            <v>0</v>
          </cell>
          <cell r="P290">
            <v>0</v>
          </cell>
          <cell r="Q290">
            <v>322.5</v>
          </cell>
          <cell r="R290">
            <v>0</v>
          </cell>
        </row>
        <row r="291">
          <cell r="A291">
            <v>14.25</v>
          </cell>
          <cell r="B291" t="str">
            <v>G.I. Elbow, 90 Deg.,  1" dia.</v>
          </cell>
          <cell r="C291" t="str">
            <v>pc.</v>
          </cell>
          <cell r="D291">
            <v>28.35</v>
          </cell>
          <cell r="E291">
            <v>0</v>
          </cell>
          <cell r="F291">
            <v>27</v>
          </cell>
          <cell r="G291">
            <v>0</v>
          </cell>
          <cell r="H291">
            <v>0</v>
          </cell>
          <cell r="I291">
            <v>0</v>
          </cell>
          <cell r="J291">
            <v>0</v>
          </cell>
          <cell r="K291">
            <v>0</v>
          </cell>
          <cell r="L291">
            <v>0</v>
          </cell>
          <cell r="M291">
            <v>0</v>
          </cell>
          <cell r="N291">
            <v>0</v>
          </cell>
          <cell r="O291">
            <v>0</v>
          </cell>
          <cell r="P291">
            <v>0</v>
          </cell>
          <cell r="Q291">
            <v>251</v>
          </cell>
          <cell r="R291">
            <v>0</v>
          </cell>
        </row>
        <row r="292">
          <cell r="A292">
            <v>14.26</v>
          </cell>
          <cell r="B292" t="str">
            <v>G.I. Elbow, 90 Deg., 1-1/2" dia.</v>
          </cell>
          <cell r="C292" t="str">
            <v>pc.</v>
          </cell>
          <cell r="D292">
            <v>52.5</v>
          </cell>
          <cell r="E292">
            <v>0</v>
          </cell>
          <cell r="F292">
            <v>50</v>
          </cell>
          <cell r="G292">
            <v>0</v>
          </cell>
          <cell r="H292">
            <v>0</v>
          </cell>
          <cell r="I292">
            <v>0</v>
          </cell>
          <cell r="J292">
            <v>0</v>
          </cell>
          <cell r="K292">
            <v>0</v>
          </cell>
          <cell r="L292">
            <v>0</v>
          </cell>
          <cell r="M292">
            <v>0</v>
          </cell>
          <cell r="N292">
            <v>0</v>
          </cell>
          <cell r="O292">
            <v>0</v>
          </cell>
          <cell r="P292">
            <v>0</v>
          </cell>
          <cell r="Q292">
            <v>25</v>
          </cell>
          <cell r="R292">
            <v>0</v>
          </cell>
        </row>
        <row r="293">
          <cell r="A293">
            <v>14.27</v>
          </cell>
          <cell r="B293" t="str">
            <v>G.I. Elbow, 90 Deg.,  2" dia.</v>
          </cell>
          <cell r="C293" t="str">
            <v>pc.</v>
          </cell>
          <cell r="D293">
            <v>78.75</v>
          </cell>
          <cell r="E293">
            <v>0</v>
          </cell>
          <cell r="F293">
            <v>75</v>
          </cell>
          <cell r="G293">
            <v>0</v>
          </cell>
          <cell r="H293">
            <v>0</v>
          </cell>
          <cell r="I293">
            <v>0</v>
          </cell>
          <cell r="J293">
            <v>0</v>
          </cell>
          <cell r="K293">
            <v>0</v>
          </cell>
          <cell r="L293">
            <v>0</v>
          </cell>
          <cell r="M293">
            <v>0</v>
          </cell>
          <cell r="N293">
            <v>0</v>
          </cell>
          <cell r="O293">
            <v>0</v>
          </cell>
          <cell r="P293">
            <v>0</v>
          </cell>
          <cell r="Q293">
            <v>50</v>
          </cell>
          <cell r="R293">
            <v>0</v>
          </cell>
        </row>
        <row r="294">
          <cell r="A294">
            <v>14.28</v>
          </cell>
          <cell r="B294" t="str">
            <v>G.I. Elbow, 90 Deg.,  3" dia.</v>
          </cell>
          <cell r="C294" t="str">
            <v>pc.</v>
          </cell>
          <cell r="D294">
            <v>210</v>
          </cell>
          <cell r="E294">
            <v>0</v>
          </cell>
          <cell r="F294">
            <v>200</v>
          </cell>
          <cell r="G294">
            <v>0</v>
          </cell>
          <cell r="H294">
            <v>0</v>
          </cell>
          <cell r="I294">
            <v>0</v>
          </cell>
          <cell r="J294">
            <v>0</v>
          </cell>
          <cell r="K294">
            <v>0</v>
          </cell>
          <cell r="L294">
            <v>0</v>
          </cell>
          <cell r="M294">
            <v>0</v>
          </cell>
          <cell r="N294">
            <v>0</v>
          </cell>
          <cell r="O294">
            <v>0</v>
          </cell>
          <cell r="P294">
            <v>0</v>
          </cell>
          <cell r="Q294">
            <v>75</v>
          </cell>
          <cell r="R294">
            <v>0</v>
          </cell>
        </row>
        <row r="295">
          <cell r="A295">
            <v>14.29</v>
          </cell>
          <cell r="B295" t="str">
            <v>G.I. Gate Valve, 1/2" dia.</v>
          </cell>
          <cell r="C295" t="str">
            <v>pc.</v>
          </cell>
          <cell r="D295">
            <v>99.75</v>
          </cell>
          <cell r="E295">
            <v>0</v>
          </cell>
          <cell r="F295">
            <v>95</v>
          </cell>
          <cell r="G295">
            <v>0</v>
          </cell>
          <cell r="H295">
            <v>0</v>
          </cell>
          <cell r="I295">
            <v>0</v>
          </cell>
          <cell r="J295">
            <v>0</v>
          </cell>
          <cell r="K295">
            <v>0</v>
          </cell>
          <cell r="L295">
            <v>0</v>
          </cell>
          <cell r="M295">
            <v>0</v>
          </cell>
          <cell r="N295">
            <v>0</v>
          </cell>
          <cell r="O295">
            <v>0</v>
          </cell>
          <cell r="P295">
            <v>0</v>
          </cell>
          <cell r="Q295">
            <v>70</v>
          </cell>
          <cell r="R295">
            <v>0</v>
          </cell>
        </row>
        <row r="296">
          <cell r="A296">
            <v>14.3</v>
          </cell>
          <cell r="B296" t="str">
            <v>G.I. Gate Valve, 3/4" dia.</v>
          </cell>
          <cell r="C296" t="str">
            <v>pc.</v>
          </cell>
          <cell r="D296">
            <v>136.5</v>
          </cell>
          <cell r="E296">
            <v>0</v>
          </cell>
          <cell r="F296">
            <v>130</v>
          </cell>
          <cell r="G296">
            <v>0</v>
          </cell>
          <cell r="H296">
            <v>0</v>
          </cell>
          <cell r="I296">
            <v>0</v>
          </cell>
          <cell r="J296">
            <v>0</v>
          </cell>
          <cell r="K296">
            <v>0</v>
          </cell>
          <cell r="L296">
            <v>0</v>
          </cell>
          <cell r="M296">
            <v>0</v>
          </cell>
          <cell r="N296">
            <v>0</v>
          </cell>
          <cell r="O296">
            <v>0</v>
          </cell>
          <cell r="P296">
            <v>0</v>
          </cell>
          <cell r="Q296">
            <v>150</v>
          </cell>
          <cell r="R296">
            <v>0</v>
          </cell>
        </row>
        <row r="297">
          <cell r="A297">
            <v>14.31</v>
          </cell>
          <cell r="B297" t="str">
            <v>G.I. Gate Valve,  1" dia.</v>
          </cell>
          <cell r="C297" t="str">
            <v>pc.</v>
          </cell>
          <cell r="D297">
            <v>136.5</v>
          </cell>
          <cell r="E297">
            <v>0</v>
          </cell>
          <cell r="F297">
            <v>130</v>
          </cell>
          <cell r="G297">
            <v>0</v>
          </cell>
          <cell r="H297">
            <v>0</v>
          </cell>
          <cell r="I297">
            <v>0</v>
          </cell>
          <cell r="J297">
            <v>0</v>
          </cell>
          <cell r="K297">
            <v>0</v>
          </cell>
          <cell r="L297">
            <v>0</v>
          </cell>
          <cell r="M297">
            <v>0</v>
          </cell>
          <cell r="N297">
            <v>0</v>
          </cell>
          <cell r="O297">
            <v>0</v>
          </cell>
          <cell r="P297">
            <v>0</v>
          </cell>
          <cell r="Q297">
            <v>313</v>
          </cell>
          <cell r="R297">
            <v>0</v>
          </cell>
        </row>
        <row r="298">
          <cell r="A298">
            <v>14.32</v>
          </cell>
          <cell r="B298" t="str">
            <v>G.I. Gate Valve, 1-1/2" dia.</v>
          </cell>
          <cell r="C298" t="str">
            <v>pc.</v>
          </cell>
          <cell r="D298">
            <v>319.2</v>
          </cell>
          <cell r="E298">
            <v>0</v>
          </cell>
          <cell r="F298">
            <v>304</v>
          </cell>
          <cell r="G298">
            <v>0</v>
          </cell>
          <cell r="H298">
            <v>0</v>
          </cell>
          <cell r="I298">
            <v>0</v>
          </cell>
          <cell r="J298">
            <v>0</v>
          </cell>
          <cell r="K298">
            <v>0</v>
          </cell>
          <cell r="L298">
            <v>0</v>
          </cell>
          <cell r="M298">
            <v>0</v>
          </cell>
          <cell r="N298">
            <v>0</v>
          </cell>
          <cell r="O298">
            <v>0</v>
          </cell>
          <cell r="P298">
            <v>0</v>
          </cell>
          <cell r="Q298">
            <v>313</v>
          </cell>
          <cell r="R298">
            <v>0</v>
          </cell>
        </row>
        <row r="299">
          <cell r="A299">
            <v>14.33</v>
          </cell>
          <cell r="B299" t="str">
            <v>G.I. Gate Valve,  2" dia.</v>
          </cell>
          <cell r="C299" t="str">
            <v>pc.</v>
          </cell>
          <cell r="D299">
            <v>472.5</v>
          </cell>
          <cell r="E299">
            <v>0</v>
          </cell>
          <cell r="F299">
            <v>450</v>
          </cell>
          <cell r="G299">
            <v>0</v>
          </cell>
          <cell r="H299">
            <v>0</v>
          </cell>
          <cell r="I299">
            <v>0</v>
          </cell>
          <cell r="J299">
            <v>0</v>
          </cell>
          <cell r="K299">
            <v>0</v>
          </cell>
          <cell r="L299">
            <v>0</v>
          </cell>
          <cell r="M299">
            <v>0</v>
          </cell>
          <cell r="N299">
            <v>0</v>
          </cell>
          <cell r="O299">
            <v>0</v>
          </cell>
          <cell r="P299">
            <v>0</v>
          </cell>
          <cell r="Q299">
            <v>441.25</v>
          </cell>
          <cell r="R299">
            <v>0</v>
          </cell>
        </row>
        <row r="300">
          <cell r="A300">
            <v>14.34</v>
          </cell>
          <cell r="B300" t="str">
            <v>G.I. Plug, 1/2" dia.</v>
          </cell>
          <cell r="C300" t="str">
            <v>pc.</v>
          </cell>
          <cell r="D300">
            <v>10.5</v>
          </cell>
          <cell r="E300">
            <v>0</v>
          </cell>
          <cell r="F300">
            <v>10</v>
          </cell>
          <cell r="G300">
            <v>0</v>
          </cell>
          <cell r="H300">
            <v>0</v>
          </cell>
          <cell r="I300">
            <v>0</v>
          </cell>
          <cell r="J300">
            <v>0</v>
          </cell>
          <cell r="K300">
            <v>0</v>
          </cell>
          <cell r="L300">
            <v>0</v>
          </cell>
          <cell r="M300">
            <v>0</v>
          </cell>
          <cell r="N300">
            <v>0</v>
          </cell>
          <cell r="O300">
            <v>0</v>
          </cell>
          <cell r="P300">
            <v>0</v>
          </cell>
          <cell r="Q300">
            <v>441.25</v>
          </cell>
          <cell r="R300">
            <v>0</v>
          </cell>
        </row>
        <row r="301">
          <cell r="A301">
            <v>14.35</v>
          </cell>
          <cell r="B301" t="str">
            <v>G.I. Plug, 3/4" dia.</v>
          </cell>
          <cell r="C301" t="str">
            <v>pc.</v>
          </cell>
          <cell r="D301">
            <v>12.600000000000001</v>
          </cell>
          <cell r="E301">
            <v>0</v>
          </cell>
          <cell r="F301">
            <v>12</v>
          </cell>
          <cell r="G301">
            <v>0</v>
          </cell>
          <cell r="H301">
            <v>0</v>
          </cell>
          <cell r="I301">
            <v>0</v>
          </cell>
          <cell r="J301">
            <v>0</v>
          </cell>
          <cell r="K301">
            <v>0</v>
          </cell>
          <cell r="L301">
            <v>0</v>
          </cell>
          <cell r="M301">
            <v>0</v>
          </cell>
          <cell r="N301">
            <v>0</v>
          </cell>
          <cell r="O301">
            <v>0</v>
          </cell>
          <cell r="P301">
            <v>0</v>
          </cell>
          <cell r="Q301">
            <v>441.25</v>
          </cell>
          <cell r="R301">
            <v>0</v>
          </cell>
        </row>
        <row r="302">
          <cell r="A302">
            <v>14.36</v>
          </cell>
          <cell r="B302" t="str">
            <v>G.I. Plug,  1" dia.</v>
          </cell>
          <cell r="C302" t="str">
            <v>pc.</v>
          </cell>
          <cell r="D302">
            <v>15.75</v>
          </cell>
          <cell r="E302">
            <v>0</v>
          </cell>
          <cell r="F302">
            <v>15</v>
          </cell>
          <cell r="G302">
            <v>0</v>
          </cell>
          <cell r="H302">
            <v>0</v>
          </cell>
          <cell r="I302">
            <v>0</v>
          </cell>
          <cell r="J302">
            <v>0</v>
          </cell>
          <cell r="K302">
            <v>0</v>
          </cell>
          <cell r="L302">
            <v>0</v>
          </cell>
          <cell r="M302">
            <v>0</v>
          </cell>
          <cell r="N302">
            <v>0</v>
          </cell>
          <cell r="O302">
            <v>0</v>
          </cell>
          <cell r="P302">
            <v>0</v>
          </cell>
          <cell r="Q302">
            <v>650</v>
          </cell>
          <cell r="R302">
            <v>0</v>
          </cell>
        </row>
        <row r="303">
          <cell r="A303">
            <v>14.37</v>
          </cell>
          <cell r="B303" t="str">
            <v>G.I. Plug, 1-1/2" dia.</v>
          </cell>
          <cell r="C303" t="str">
            <v>pc.</v>
          </cell>
          <cell r="D303">
            <v>27.3</v>
          </cell>
          <cell r="E303">
            <v>0</v>
          </cell>
          <cell r="F303">
            <v>26</v>
          </cell>
          <cell r="G303">
            <v>0</v>
          </cell>
          <cell r="H303">
            <v>0</v>
          </cell>
          <cell r="I303">
            <v>0</v>
          </cell>
          <cell r="J303">
            <v>0</v>
          </cell>
          <cell r="K303">
            <v>0</v>
          </cell>
          <cell r="L303">
            <v>0</v>
          </cell>
          <cell r="M303">
            <v>0</v>
          </cell>
          <cell r="N303">
            <v>0</v>
          </cell>
          <cell r="O303">
            <v>0</v>
          </cell>
          <cell r="P303">
            <v>0</v>
          </cell>
          <cell r="Q303">
            <v>0</v>
          </cell>
          <cell r="R303">
            <v>0</v>
          </cell>
        </row>
        <row r="304">
          <cell r="A304">
            <v>15</v>
          </cell>
          <cell r="B304" t="str">
            <v>Pipes</v>
          </cell>
          <cell r="C304" t="str">
            <v>set</v>
          </cell>
          <cell r="D304">
            <v>0</v>
          </cell>
          <cell r="E304">
            <v>0</v>
          </cell>
          <cell r="F304">
            <v>0</v>
          </cell>
          <cell r="G304">
            <v>0</v>
          </cell>
          <cell r="H304">
            <v>0</v>
          </cell>
          <cell r="I304">
            <v>0</v>
          </cell>
          <cell r="J304">
            <v>0</v>
          </cell>
          <cell r="K304">
            <v>0</v>
          </cell>
          <cell r="L304">
            <v>0</v>
          </cell>
          <cell r="M304">
            <v>0</v>
          </cell>
          <cell r="N304">
            <v>0</v>
          </cell>
          <cell r="O304">
            <v>0</v>
          </cell>
          <cell r="P304">
            <v>0</v>
          </cell>
          <cell r="Q304">
            <v>2224.75</v>
          </cell>
          <cell r="R304">
            <v>0</v>
          </cell>
        </row>
        <row r="305">
          <cell r="A305">
            <v>16</v>
          </cell>
          <cell r="B305" t="str">
            <v>Plumbing Fixtures</v>
          </cell>
          <cell r="C305" t="str">
            <v>set</v>
          </cell>
          <cell r="D305">
            <v>0</v>
          </cell>
          <cell r="E305">
            <v>0</v>
          </cell>
          <cell r="F305">
            <v>0</v>
          </cell>
          <cell r="G305">
            <v>0</v>
          </cell>
          <cell r="H305">
            <v>0</v>
          </cell>
          <cell r="I305">
            <v>0</v>
          </cell>
          <cell r="J305">
            <v>0</v>
          </cell>
          <cell r="K305">
            <v>0</v>
          </cell>
          <cell r="L305">
            <v>0</v>
          </cell>
          <cell r="M305">
            <v>0</v>
          </cell>
          <cell r="N305">
            <v>0</v>
          </cell>
          <cell r="O305">
            <v>0</v>
          </cell>
          <cell r="P305">
            <v>0</v>
          </cell>
          <cell r="Q305">
            <v>603.25</v>
          </cell>
          <cell r="R305">
            <v>0</v>
          </cell>
        </row>
        <row r="306">
          <cell r="A306">
            <v>16.010000000000002</v>
          </cell>
          <cell r="B306" t="str">
            <v>PVC Schedule 40, 15 mm dia.</v>
          </cell>
          <cell r="C306" t="str">
            <v>pc.</v>
          </cell>
          <cell r="D306">
            <v>47.25</v>
          </cell>
          <cell r="E306">
            <v>0</v>
          </cell>
          <cell r="F306">
            <v>45</v>
          </cell>
          <cell r="G306">
            <v>0</v>
          </cell>
          <cell r="H306">
            <v>0</v>
          </cell>
          <cell r="I306">
            <v>0</v>
          </cell>
          <cell r="J306">
            <v>0</v>
          </cell>
          <cell r="K306">
            <v>0</v>
          </cell>
          <cell r="L306">
            <v>0</v>
          </cell>
          <cell r="M306">
            <v>0</v>
          </cell>
          <cell r="N306">
            <v>0</v>
          </cell>
          <cell r="O306">
            <v>0</v>
          </cell>
          <cell r="P306">
            <v>0</v>
          </cell>
          <cell r="Q306">
            <v>1400</v>
          </cell>
          <cell r="R306">
            <v>0</v>
          </cell>
        </row>
        <row r="307">
          <cell r="A307">
            <v>16.02</v>
          </cell>
          <cell r="B307" t="str">
            <v>PVC Pipe Tubing, 6 m x 20 mm dia.</v>
          </cell>
          <cell r="C307" t="str">
            <v>pc.</v>
          </cell>
          <cell r="D307">
            <v>47.25</v>
          </cell>
          <cell r="E307">
            <v>0</v>
          </cell>
          <cell r="F307">
            <v>45</v>
          </cell>
          <cell r="G307">
            <v>0</v>
          </cell>
          <cell r="H307">
            <v>0</v>
          </cell>
          <cell r="I307">
            <v>0</v>
          </cell>
          <cell r="J307">
            <v>0</v>
          </cell>
          <cell r="K307">
            <v>0</v>
          </cell>
          <cell r="L307">
            <v>0</v>
          </cell>
          <cell r="M307">
            <v>0</v>
          </cell>
          <cell r="N307">
            <v>0</v>
          </cell>
          <cell r="O307">
            <v>0</v>
          </cell>
          <cell r="P307">
            <v>0</v>
          </cell>
          <cell r="Q307">
            <v>1202.75</v>
          </cell>
          <cell r="R307">
            <v>0</v>
          </cell>
        </row>
        <row r="308">
          <cell r="A308">
            <v>16.03</v>
          </cell>
          <cell r="B308" t="str">
            <v>PVC Pipe Tubing, Standard, 6 m x 50 mm dia.</v>
          </cell>
          <cell r="C308" t="str">
            <v>pc.</v>
          </cell>
          <cell r="D308">
            <v>126</v>
          </cell>
          <cell r="E308">
            <v>0</v>
          </cell>
          <cell r="F308">
            <v>120</v>
          </cell>
          <cell r="G308">
            <v>0</v>
          </cell>
          <cell r="H308">
            <v>0</v>
          </cell>
          <cell r="I308">
            <v>0</v>
          </cell>
          <cell r="J308">
            <v>0</v>
          </cell>
          <cell r="K308">
            <v>0</v>
          </cell>
          <cell r="L308">
            <v>0</v>
          </cell>
          <cell r="M308">
            <v>0</v>
          </cell>
          <cell r="N308">
            <v>0</v>
          </cell>
          <cell r="O308">
            <v>0</v>
          </cell>
          <cell r="P308">
            <v>0</v>
          </cell>
          <cell r="Q308">
            <v>1580</v>
          </cell>
          <cell r="R308">
            <v>0</v>
          </cell>
        </row>
        <row r="309">
          <cell r="A309">
            <v>16.04</v>
          </cell>
          <cell r="B309" t="str">
            <v>PVC Pipe Tubing, Standard, 6 m x 75 mm dia.</v>
          </cell>
          <cell r="C309" t="str">
            <v>pc.</v>
          </cell>
          <cell r="D309">
            <v>168</v>
          </cell>
          <cell r="E309">
            <v>0</v>
          </cell>
          <cell r="F309">
            <v>160</v>
          </cell>
          <cell r="G309">
            <v>0</v>
          </cell>
          <cell r="H309">
            <v>0</v>
          </cell>
          <cell r="I309">
            <v>0</v>
          </cell>
          <cell r="J309">
            <v>0</v>
          </cell>
          <cell r="K309">
            <v>0</v>
          </cell>
          <cell r="L309">
            <v>0</v>
          </cell>
          <cell r="M309">
            <v>0</v>
          </cell>
          <cell r="N309">
            <v>0</v>
          </cell>
          <cell r="O309">
            <v>0</v>
          </cell>
          <cell r="P309">
            <v>0</v>
          </cell>
          <cell r="Q309">
            <v>2530.75</v>
          </cell>
          <cell r="R309">
            <v>0</v>
          </cell>
        </row>
        <row r="310">
          <cell r="A310">
            <v>16.05</v>
          </cell>
          <cell r="B310" t="str">
            <v>PVC Wye, 75 mm dia.</v>
          </cell>
          <cell r="C310" t="str">
            <v>pc.</v>
          </cell>
          <cell r="D310">
            <v>27.3</v>
          </cell>
          <cell r="E310">
            <v>0</v>
          </cell>
          <cell r="F310">
            <v>26</v>
          </cell>
          <cell r="G310">
            <v>0</v>
          </cell>
          <cell r="H310">
            <v>0</v>
          </cell>
          <cell r="I310">
            <v>0</v>
          </cell>
          <cell r="J310">
            <v>0</v>
          </cell>
          <cell r="K310">
            <v>0</v>
          </cell>
          <cell r="L310">
            <v>0</v>
          </cell>
          <cell r="M310">
            <v>0</v>
          </cell>
          <cell r="N310">
            <v>0</v>
          </cell>
          <cell r="O310">
            <v>0</v>
          </cell>
          <cell r="P310">
            <v>0</v>
          </cell>
          <cell r="Q310">
            <v>1850</v>
          </cell>
          <cell r="R310">
            <v>0</v>
          </cell>
        </row>
        <row r="311">
          <cell r="A311">
            <v>16.059999999999999</v>
          </cell>
          <cell r="B311" t="str">
            <v>PVC Wye, 3" x 2"</v>
          </cell>
          <cell r="C311" t="str">
            <v>pc.</v>
          </cell>
          <cell r="D311">
            <v>27.3</v>
          </cell>
          <cell r="E311">
            <v>0</v>
          </cell>
          <cell r="F311">
            <v>26</v>
          </cell>
          <cell r="G311">
            <v>0</v>
          </cell>
          <cell r="H311">
            <v>0</v>
          </cell>
          <cell r="I311">
            <v>0</v>
          </cell>
          <cell r="J311">
            <v>0</v>
          </cell>
          <cell r="K311">
            <v>0</v>
          </cell>
          <cell r="L311">
            <v>0</v>
          </cell>
          <cell r="M311">
            <v>0</v>
          </cell>
          <cell r="N311">
            <v>0</v>
          </cell>
          <cell r="O311">
            <v>0</v>
          </cell>
          <cell r="P311">
            <v>0</v>
          </cell>
          <cell r="Q311">
            <v>0</v>
          </cell>
          <cell r="R311">
            <v>0</v>
          </cell>
        </row>
        <row r="312">
          <cell r="A312">
            <v>16.07</v>
          </cell>
          <cell r="B312" t="str">
            <v>PVC Elbow 1/4" Bend</v>
          </cell>
          <cell r="C312" t="str">
            <v>pc.</v>
          </cell>
          <cell r="D312">
            <v>12.600000000000001</v>
          </cell>
          <cell r="E312">
            <v>0</v>
          </cell>
          <cell r="F312">
            <v>12</v>
          </cell>
          <cell r="G312">
            <v>0</v>
          </cell>
          <cell r="H312">
            <v>0</v>
          </cell>
          <cell r="I312">
            <v>0</v>
          </cell>
          <cell r="J312">
            <v>0</v>
          </cell>
          <cell r="K312">
            <v>0</v>
          </cell>
          <cell r="L312">
            <v>0</v>
          </cell>
          <cell r="M312">
            <v>0</v>
          </cell>
          <cell r="N312">
            <v>0</v>
          </cell>
          <cell r="O312">
            <v>0</v>
          </cell>
          <cell r="P312">
            <v>0</v>
          </cell>
          <cell r="Q312">
            <v>35</v>
          </cell>
          <cell r="R312">
            <v>0</v>
          </cell>
        </row>
        <row r="313">
          <cell r="A313">
            <v>16.079999999999998</v>
          </cell>
          <cell r="B313" t="str">
            <v>PVC Cross Tee, 20 mm dia.</v>
          </cell>
          <cell r="C313" t="str">
            <v>pc.</v>
          </cell>
          <cell r="D313">
            <v>18.900000000000002</v>
          </cell>
          <cell r="E313">
            <v>0</v>
          </cell>
          <cell r="F313">
            <v>18</v>
          </cell>
          <cell r="G313">
            <v>0</v>
          </cell>
          <cell r="H313">
            <v>0</v>
          </cell>
          <cell r="I313">
            <v>0</v>
          </cell>
          <cell r="J313">
            <v>0</v>
          </cell>
          <cell r="K313">
            <v>0</v>
          </cell>
          <cell r="L313">
            <v>0</v>
          </cell>
          <cell r="M313">
            <v>0</v>
          </cell>
          <cell r="N313">
            <v>0</v>
          </cell>
          <cell r="O313">
            <v>0</v>
          </cell>
          <cell r="P313">
            <v>0</v>
          </cell>
          <cell r="Q313">
            <v>1500</v>
          </cell>
          <cell r="R313">
            <v>0</v>
          </cell>
        </row>
        <row r="314">
          <cell r="A314">
            <v>16.09</v>
          </cell>
          <cell r="B314" t="str">
            <v>PVC Cross Tee, 50 mm dia.</v>
          </cell>
          <cell r="C314" t="str">
            <v>pc.</v>
          </cell>
          <cell r="D314">
            <v>18.900000000000002</v>
          </cell>
          <cell r="E314">
            <v>0</v>
          </cell>
          <cell r="F314">
            <v>18</v>
          </cell>
          <cell r="G314">
            <v>0</v>
          </cell>
          <cell r="H314">
            <v>0</v>
          </cell>
          <cell r="I314">
            <v>0</v>
          </cell>
          <cell r="J314">
            <v>0</v>
          </cell>
          <cell r="K314">
            <v>0</v>
          </cell>
          <cell r="L314">
            <v>0</v>
          </cell>
          <cell r="M314">
            <v>0</v>
          </cell>
          <cell r="N314">
            <v>0</v>
          </cell>
          <cell r="O314">
            <v>0</v>
          </cell>
          <cell r="P314">
            <v>0</v>
          </cell>
          <cell r="Q314">
            <v>2000</v>
          </cell>
          <cell r="R314">
            <v>0</v>
          </cell>
        </row>
        <row r="315">
          <cell r="A315">
            <v>16.100000000000001</v>
          </cell>
          <cell r="B315" t="str">
            <v>Solvent Cement</v>
          </cell>
          <cell r="C315" t="str">
            <v>qts.</v>
          </cell>
          <cell r="D315">
            <v>199.5</v>
          </cell>
          <cell r="E315">
            <v>0</v>
          </cell>
          <cell r="F315">
            <v>190</v>
          </cell>
          <cell r="G315">
            <v>0</v>
          </cell>
          <cell r="H315">
            <v>0</v>
          </cell>
          <cell r="I315">
            <v>0</v>
          </cell>
          <cell r="J315">
            <v>0</v>
          </cell>
          <cell r="K315">
            <v>0</v>
          </cell>
          <cell r="L315">
            <v>0</v>
          </cell>
          <cell r="M315">
            <v>0</v>
          </cell>
          <cell r="N315">
            <v>0</v>
          </cell>
          <cell r="O315">
            <v>0</v>
          </cell>
          <cell r="P315">
            <v>0</v>
          </cell>
          <cell r="Q315">
            <v>2010</v>
          </cell>
          <cell r="R315">
            <v>0</v>
          </cell>
        </row>
        <row r="316">
          <cell r="A316">
            <v>16.11</v>
          </cell>
          <cell r="B316" t="str">
            <v>Water Closet</v>
          </cell>
          <cell r="C316" t="str">
            <v>pc.</v>
          </cell>
          <cell r="D316">
            <v>2625</v>
          </cell>
          <cell r="E316">
            <v>0</v>
          </cell>
          <cell r="F316">
            <v>2500</v>
          </cell>
          <cell r="G316">
            <v>0</v>
          </cell>
          <cell r="H316">
            <v>0</v>
          </cell>
          <cell r="I316">
            <v>0</v>
          </cell>
          <cell r="J316">
            <v>0</v>
          </cell>
          <cell r="K316">
            <v>0</v>
          </cell>
          <cell r="L316">
            <v>0</v>
          </cell>
          <cell r="M316">
            <v>0</v>
          </cell>
          <cell r="N316">
            <v>0</v>
          </cell>
          <cell r="O316">
            <v>0</v>
          </cell>
          <cell r="P316">
            <v>0</v>
          </cell>
          <cell r="Q316">
            <v>5800</v>
          </cell>
          <cell r="R316">
            <v>0</v>
          </cell>
        </row>
        <row r="317">
          <cell r="A317">
            <v>16.12</v>
          </cell>
          <cell r="B317" t="str">
            <v>Paper Holder</v>
          </cell>
          <cell r="C317" t="str">
            <v>pc.</v>
          </cell>
          <cell r="D317">
            <v>210</v>
          </cell>
          <cell r="E317">
            <v>0</v>
          </cell>
          <cell r="F317">
            <v>200</v>
          </cell>
          <cell r="G317">
            <v>0</v>
          </cell>
          <cell r="H317">
            <v>0</v>
          </cell>
          <cell r="I317">
            <v>0</v>
          </cell>
          <cell r="J317">
            <v>0</v>
          </cell>
          <cell r="K317">
            <v>0</v>
          </cell>
          <cell r="L317">
            <v>0</v>
          </cell>
          <cell r="M317">
            <v>0</v>
          </cell>
          <cell r="N317">
            <v>0</v>
          </cell>
          <cell r="O317">
            <v>0</v>
          </cell>
          <cell r="P317">
            <v>0</v>
          </cell>
          <cell r="Q317">
            <v>37.5</v>
          </cell>
          <cell r="R317">
            <v>0</v>
          </cell>
        </row>
        <row r="318">
          <cell r="A318">
            <v>16.13</v>
          </cell>
          <cell r="B318" t="str">
            <v>Shower Head</v>
          </cell>
          <cell r="C318" t="str">
            <v>pc.</v>
          </cell>
          <cell r="D318">
            <v>78.75</v>
          </cell>
          <cell r="E318">
            <v>0</v>
          </cell>
          <cell r="F318">
            <v>75</v>
          </cell>
          <cell r="G318">
            <v>0</v>
          </cell>
          <cell r="H318">
            <v>0</v>
          </cell>
          <cell r="I318">
            <v>0</v>
          </cell>
          <cell r="J318">
            <v>0</v>
          </cell>
          <cell r="K318">
            <v>0</v>
          </cell>
          <cell r="L318">
            <v>0</v>
          </cell>
          <cell r="M318">
            <v>0</v>
          </cell>
          <cell r="N318">
            <v>0</v>
          </cell>
          <cell r="O318">
            <v>0</v>
          </cell>
          <cell r="P318">
            <v>0</v>
          </cell>
          <cell r="Q318">
            <v>100</v>
          </cell>
          <cell r="R318">
            <v>0</v>
          </cell>
        </row>
        <row r="319">
          <cell r="A319">
            <v>16.14</v>
          </cell>
          <cell r="B319" t="str">
            <v>Shower Valve</v>
          </cell>
          <cell r="C319" t="str">
            <v>pc.</v>
          </cell>
          <cell r="D319">
            <v>210</v>
          </cell>
          <cell r="E319">
            <v>0</v>
          </cell>
          <cell r="F319">
            <v>200</v>
          </cell>
          <cell r="G319">
            <v>0</v>
          </cell>
          <cell r="H319">
            <v>0</v>
          </cell>
          <cell r="I319">
            <v>0</v>
          </cell>
          <cell r="J319">
            <v>0</v>
          </cell>
          <cell r="K319">
            <v>0</v>
          </cell>
          <cell r="L319">
            <v>0</v>
          </cell>
          <cell r="M319">
            <v>0</v>
          </cell>
          <cell r="N319">
            <v>0</v>
          </cell>
          <cell r="O319">
            <v>0</v>
          </cell>
          <cell r="P319">
            <v>0</v>
          </cell>
          <cell r="Q319">
            <v>0</v>
          </cell>
          <cell r="R319">
            <v>0</v>
          </cell>
        </row>
        <row r="320">
          <cell r="A320">
            <v>16.149999999999999</v>
          </cell>
          <cell r="B320" t="str">
            <v>Floor Drain 4" x 4"</v>
          </cell>
          <cell r="C320" t="str">
            <v>pc.</v>
          </cell>
          <cell r="D320">
            <v>26.25</v>
          </cell>
          <cell r="E320">
            <v>0</v>
          </cell>
          <cell r="F320">
            <v>25</v>
          </cell>
          <cell r="G320">
            <v>0</v>
          </cell>
          <cell r="H320">
            <v>58</v>
          </cell>
          <cell r="I320">
            <v>0</v>
          </cell>
          <cell r="J320">
            <v>0</v>
          </cell>
          <cell r="K320">
            <v>0</v>
          </cell>
          <cell r="L320">
            <v>0</v>
          </cell>
          <cell r="M320">
            <v>0</v>
          </cell>
          <cell r="N320">
            <v>0</v>
          </cell>
          <cell r="O320">
            <v>0</v>
          </cell>
          <cell r="P320">
            <v>0</v>
          </cell>
          <cell r="Q320">
            <v>55</v>
          </cell>
          <cell r="R320">
            <v>0</v>
          </cell>
        </row>
        <row r="321">
          <cell r="A321">
            <v>16.16</v>
          </cell>
          <cell r="B321" t="str">
            <v>Soap Holder</v>
          </cell>
          <cell r="C321" t="str">
            <v>pc.</v>
          </cell>
          <cell r="D321">
            <v>210</v>
          </cell>
          <cell r="E321">
            <v>0</v>
          </cell>
          <cell r="F321">
            <v>200</v>
          </cell>
          <cell r="G321">
            <v>0</v>
          </cell>
          <cell r="H321">
            <v>85</v>
          </cell>
          <cell r="I321">
            <v>0</v>
          </cell>
          <cell r="J321">
            <v>0</v>
          </cell>
          <cell r="K321">
            <v>0</v>
          </cell>
          <cell r="L321">
            <v>0</v>
          </cell>
          <cell r="M321">
            <v>0</v>
          </cell>
          <cell r="N321">
            <v>0</v>
          </cell>
          <cell r="O321">
            <v>0</v>
          </cell>
          <cell r="P321">
            <v>0</v>
          </cell>
          <cell r="Q321">
            <v>85</v>
          </cell>
          <cell r="R321">
            <v>0</v>
          </cell>
        </row>
        <row r="322">
          <cell r="A322">
            <v>16.170000000000002</v>
          </cell>
          <cell r="B322" t="str">
            <v>Lavatory</v>
          </cell>
          <cell r="C322" t="str">
            <v>set</v>
          </cell>
          <cell r="D322">
            <v>945</v>
          </cell>
          <cell r="E322">
            <v>0</v>
          </cell>
          <cell r="F322">
            <v>900</v>
          </cell>
          <cell r="G322">
            <v>0</v>
          </cell>
          <cell r="H322">
            <v>0</v>
          </cell>
          <cell r="I322">
            <v>0</v>
          </cell>
          <cell r="J322">
            <v>0</v>
          </cell>
          <cell r="K322">
            <v>0</v>
          </cell>
          <cell r="L322">
            <v>0</v>
          </cell>
          <cell r="M322">
            <v>0</v>
          </cell>
          <cell r="N322">
            <v>0</v>
          </cell>
          <cell r="O322">
            <v>0</v>
          </cell>
          <cell r="P322">
            <v>0</v>
          </cell>
          <cell r="Q322">
            <v>112</v>
          </cell>
          <cell r="R322">
            <v>0</v>
          </cell>
        </row>
        <row r="323">
          <cell r="A323">
            <v>16.18</v>
          </cell>
          <cell r="B323" t="str">
            <v>Installation of Sanitary Fixtures and Works</v>
          </cell>
          <cell r="C323" t="str">
            <v>lot</v>
          </cell>
          <cell r="D323">
            <v>0</v>
          </cell>
          <cell r="E323">
            <v>1442</v>
          </cell>
          <cell r="F323">
            <v>0</v>
          </cell>
          <cell r="G323">
            <v>1400</v>
          </cell>
          <cell r="H323">
            <v>0</v>
          </cell>
          <cell r="I323">
            <v>0</v>
          </cell>
          <cell r="J323">
            <v>0</v>
          </cell>
          <cell r="K323">
            <v>0</v>
          </cell>
          <cell r="L323">
            <v>0</v>
          </cell>
          <cell r="M323">
            <v>0</v>
          </cell>
          <cell r="N323">
            <v>0</v>
          </cell>
          <cell r="O323">
            <v>0</v>
          </cell>
          <cell r="P323">
            <v>0</v>
          </cell>
          <cell r="Q323">
            <v>558</v>
          </cell>
          <cell r="R323">
            <v>0</v>
          </cell>
        </row>
        <row r="324">
          <cell r="A324">
            <v>16.190000000000001</v>
          </cell>
          <cell r="B324" t="str">
            <v>Installation of Plumbing Fixtures and Works</v>
          </cell>
          <cell r="C324" t="str">
            <v>lot</v>
          </cell>
          <cell r="D324">
            <v>0</v>
          </cell>
          <cell r="E324">
            <v>175.1</v>
          </cell>
          <cell r="F324">
            <v>0</v>
          </cell>
          <cell r="G324">
            <v>170</v>
          </cell>
          <cell r="H324">
            <v>0</v>
          </cell>
          <cell r="I324">
            <v>0</v>
          </cell>
          <cell r="J324">
            <v>0</v>
          </cell>
          <cell r="K324">
            <v>0</v>
          </cell>
          <cell r="L324">
            <v>0</v>
          </cell>
          <cell r="M324">
            <v>0</v>
          </cell>
          <cell r="N324">
            <v>0</v>
          </cell>
          <cell r="O324">
            <v>0</v>
          </cell>
          <cell r="P324">
            <v>0</v>
          </cell>
          <cell r="Q324">
            <v>345</v>
          </cell>
          <cell r="R324">
            <v>0</v>
          </cell>
        </row>
        <row r="325">
          <cell r="A325">
            <v>17</v>
          </cell>
          <cell r="B325" t="str">
            <v>Reinforcing Steel</v>
          </cell>
          <cell r="C325" t="str">
            <v>pc</v>
          </cell>
          <cell r="D325">
            <v>0</v>
          </cell>
          <cell r="E325">
            <v>0</v>
          </cell>
          <cell r="F325">
            <v>0</v>
          </cell>
          <cell r="G325">
            <v>0</v>
          </cell>
          <cell r="H325">
            <v>0</v>
          </cell>
          <cell r="I325">
            <v>0</v>
          </cell>
          <cell r="J325">
            <v>0</v>
          </cell>
          <cell r="K325">
            <v>0</v>
          </cell>
          <cell r="L325">
            <v>0</v>
          </cell>
          <cell r="M325">
            <v>0</v>
          </cell>
          <cell r="N325">
            <v>0</v>
          </cell>
          <cell r="O325">
            <v>0</v>
          </cell>
          <cell r="P325">
            <v>0</v>
          </cell>
          <cell r="Q325">
            <v>217</v>
          </cell>
          <cell r="R325">
            <v>0</v>
          </cell>
        </row>
        <row r="326">
          <cell r="A326" t="str">
            <v>17a</v>
          </cell>
          <cell r="B326" t="str">
            <v>Fabrication &amp; Installation of Reinforcing Bars</v>
          </cell>
          <cell r="C326" t="str">
            <v>kg.</v>
          </cell>
          <cell r="D326">
            <v>0</v>
          </cell>
          <cell r="E326">
            <v>6.4375</v>
          </cell>
          <cell r="F326">
            <v>0</v>
          </cell>
          <cell r="G326">
            <v>6.25</v>
          </cell>
          <cell r="H326">
            <v>0</v>
          </cell>
          <cell r="I326">
            <v>0</v>
          </cell>
          <cell r="J326">
            <v>0</v>
          </cell>
          <cell r="K326">
            <v>0</v>
          </cell>
          <cell r="L326">
            <v>0</v>
          </cell>
          <cell r="M326">
            <v>0</v>
          </cell>
          <cell r="N326">
            <v>0</v>
          </cell>
          <cell r="O326">
            <v>0</v>
          </cell>
          <cell r="P326">
            <v>0</v>
          </cell>
          <cell r="Q326">
            <v>460</v>
          </cell>
          <cell r="R326">
            <v>0</v>
          </cell>
        </row>
        <row r="327">
          <cell r="A327">
            <v>17.010000000000002</v>
          </cell>
          <cell r="B327" t="str">
            <v>Reinforcing Steel, Int. Def. Grade 275, 10mm x 6m</v>
          </cell>
          <cell r="C327" t="str">
            <v>pc.</v>
          </cell>
          <cell r="D327">
            <v>43.050000000000004</v>
          </cell>
          <cell r="E327">
            <v>0</v>
          </cell>
          <cell r="F327">
            <v>41</v>
          </cell>
          <cell r="G327">
            <v>0</v>
          </cell>
          <cell r="H327">
            <v>0</v>
          </cell>
          <cell r="I327">
            <v>0</v>
          </cell>
          <cell r="J327">
            <v>0</v>
          </cell>
          <cell r="K327">
            <v>0</v>
          </cell>
          <cell r="L327">
            <v>0</v>
          </cell>
          <cell r="M327">
            <v>0</v>
          </cell>
          <cell r="N327">
            <v>0</v>
          </cell>
          <cell r="O327">
            <v>0</v>
          </cell>
          <cell r="P327">
            <v>0</v>
          </cell>
          <cell r="Q327">
            <v>360</v>
          </cell>
          <cell r="R327">
            <v>0</v>
          </cell>
        </row>
        <row r="328">
          <cell r="A328">
            <v>17.02</v>
          </cell>
          <cell r="B328" t="str">
            <v>Reinforcing Steel, Int. Def. Grade 275, 12mm x 6m</v>
          </cell>
          <cell r="C328" t="str">
            <v>pc.</v>
          </cell>
          <cell r="D328">
            <v>78.75</v>
          </cell>
          <cell r="E328">
            <v>0</v>
          </cell>
          <cell r="F328">
            <v>75</v>
          </cell>
          <cell r="G328">
            <v>0</v>
          </cell>
          <cell r="H328">
            <v>0</v>
          </cell>
          <cell r="I328">
            <v>0</v>
          </cell>
          <cell r="J328">
            <v>0</v>
          </cell>
          <cell r="K328">
            <v>0</v>
          </cell>
          <cell r="L328">
            <v>0</v>
          </cell>
          <cell r="M328">
            <v>0</v>
          </cell>
          <cell r="N328">
            <v>0</v>
          </cell>
          <cell r="O328">
            <v>0</v>
          </cell>
          <cell r="P328">
            <v>0</v>
          </cell>
          <cell r="Q328">
            <v>260</v>
          </cell>
          <cell r="R328">
            <v>0</v>
          </cell>
        </row>
        <row r="329">
          <cell r="A329">
            <v>17.03</v>
          </cell>
          <cell r="B329" t="str">
            <v>Reinforcing Steel, Int. Def. Grade 275, 16mm x 6m</v>
          </cell>
          <cell r="C329" t="str">
            <v>pc.</v>
          </cell>
          <cell r="D329">
            <v>131.25</v>
          </cell>
          <cell r="E329">
            <v>0</v>
          </cell>
          <cell r="F329">
            <v>125</v>
          </cell>
          <cell r="G329">
            <v>0</v>
          </cell>
          <cell r="H329">
            <v>0</v>
          </cell>
          <cell r="I329">
            <v>0</v>
          </cell>
          <cell r="J329">
            <v>0</v>
          </cell>
          <cell r="K329">
            <v>0</v>
          </cell>
          <cell r="L329">
            <v>0</v>
          </cell>
          <cell r="M329">
            <v>0</v>
          </cell>
          <cell r="N329">
            <v>0</v>
          </cell>
          <cell r="O329">
            <v>0</v>
          </cell>
          <cell r="P329">
            <v>0</v>
          </cell>
          <cell r="Q329">
            <v>11</v>
          </cell>
          <cell r="R329">
            <v>0</v>
          </cell>
        </row>
        <row r="330">
          <cell r="A330">
            <v>17.04</v>
          </cell>
          <cell r="B330" t="str">
            <v>Reinforcing Steel, Int. Def. Grade 275, 20mm x 6m</v>
          </cell>
          <cell r="C330" t="str">
            <v>pc.</v>
          </cell>
          <cell r="D330">
            <v>204.75</v>
          </cell>
          <cell r="E330">
            <v>0</v>
          </cell>
          <cell r="F330">
            <v>195</v>
          </cell>
          <cell r="G330">
            <v>0</v>
          </cell>
          <cell r="H330">
            <v>0</v>
          </cell>
          <cell r="I330">
            <v>0</v>
          </cell>
          <cell r="J330">
            <v>0</v>
          </cell>
          <cell r="K330">
            <v>0</v>
          </cell>
          <cell r="L330">
            <v>0</v>
          </cell>
          <cell r="M330">
            <v>0</v>
          </cell>
          <cell r="N330">
            <v>0</v>
          </cell>
          <cell r="O330">
            <v>0</v>
          </cell>
          <cell r="P330">
            <v>0</v>
          </cell>
          <cell r="Q330">
            <v>9</v>
          </cell>
          <cell r="R330">
            <v>0</v>
          </cell>
        </row>
        <row r="331">
          <cell r="A331">
            <v>17.05</v>
          </cell>
          <cell r="B331" t="str">
            <v>Reinforcing Steel, Int. Def. Grade 275, 25mm x 6m</v>
          </cell>
          <cell r="C331" t="str">
            <v>pc.</v>
          </cell>
          <cell r="D331">
            <v>323.40000000000003</v>
          </cell>
          <cell r="E331">
            <v>0</v>
          </cell>
          <cell r="F331">
            <v>308</v>
          </cell>
          <cell r="G331">
            <v>0</v>
          </cell>
          <cell r="H331">
            <v>0</v>
          </cell>
          <cell r="I331">
            <v>0</v>
          </cell>
          <cell r="J331">
            <v>0</v>
          </cell>
          <cell r="K331">
            <v>0</v>
          </cell>
          <cell r="L331">
            <v>0</v>
          </cell>
          <cell r="M331">
            <v>0</v>
          </cell>
          <cell r="N331">
            <v>0</v>
          </cell>
          <cell r="O331">
            <v>0</v>
          </cell>
          <cell r="P331">
            <v>0</v>
          </cell>
          <cell r="Q331">
            <v>15</v>
          </cell>
          <cell r="R331">
            <v>0</v>
          </cell>
        </row>
        <row r="332">
          <cell r="A332">
            <v>17.059999999999999</v>
          </cell>
          <cell r="B332" t="str">
            <v>Reinforcing Steel, Plain Grade 230, 12mm x 6m</v>
          </cell>
          <cell r="C332" t="str">
            <v>pc.</v>
          </cell>
          <cell r="D332">
            <v>99.75</v>
          </cell>
          <cell r="E332">
            <v>0</v>
          </cell>
          <cell r="F332">
            <v>95</v>
          </cell>
          <cell r="G332">
            <v>0</v>
          </cell>
          <cell r="H332">
            <v>0</v>
          </cell>
          <cell r="I332">
            <v>0</v>
          </cell>
          <cell r="J332">
            <v>0</v>
          </cell>
          <cell r="K332">
            <v>0</v>
          </cell>
          <cell r="L332">
            <v>0</v>
          </cell>
          <cell r="M332">
            <v>0</v>
          </cell>
          <cell r="N332">
            <v>0</v>
          </cell>
          <cell r="O332">
            <v>0</v>
          </cell>
          <cell r="P332">
            <v>0</v>
          </cell>
          <cell r="Q332">
            <v>25</v>
          </cell>
          <cell r="R332">
            <v>0</v>
          </cell>
        </row>
        <row r="333">
          <cell r="A333">
            <v>17.07</v>
          </cell>
          <cell r="B333" t="str">
            <v>Reinforcing Steel, Plain Grade 230, 16mm x 6m</v>
          </cell>
          <cell r="C333" t="str">
            <v>pc.</v>
          </cell>
          <cell r="D333">
            <v>165.9</v>
          </cell>
          <cell r="E333">
            <v>0</v>
          </cell>
          <cell r="F333">
            <v>158</v>
          </cell>
          <cell r="G333">
            <v>0</v>
          </cell>
          <cell r="H333">
            <v>0</v>
          </cell>
          <cell r="I333">
            <v>0</v>
          </cell>
          <cell r="J333">
            <v>0</v>
          </cell>
          <cell r="K333">
            <v>0</v>
          </cell>
          <cell r="L333">
            <v>0</v>
          </cell>
          <cell r="M333">
            <v>0</v>
          </cell>
          <cell r="N333">
            <v>0</v>
          </cell>
          <cell r="O333">
            <v>0</v>
          </cell>
          <cell r="P333">
            <v>0</v>
          </cell>
          <cell r="Q333">
            <v>17</v>
          </cell>
          <cell r="R333">
            <v>0</v>
          </cell>
        </row>
        <row r="334">
          <cell r="A334">
            <v>17.079999999999998</v>
          </cell>
          <cell r="B334" t="str">
            <v>Reinforcing Steel, Plain Grade 230, 20mm x 6m</v>
          </cell>
          <cell r="C334" t="str">
            <v>pc.</v>
          </cell>
          <cell r="D334">
            <v>243.60000000000002</v>
          </cell>
          <cell r="E334">
            <v>0</v>
          </cell>
          <cell r="F334">
            <v>232</v>
          </cell>
          <cell r="G334">
            <v>0</v>
          </cell>
          <cell r="H334">
            <v>0</v>
          </cell>
          <cell r="I334">
            <v>0</v>
          </cell>
          <cell r="J334">
            <v>0</v>
          </cell>
          <cell r="K334">
            <v>0</v>
          </cell>
          <cell r="L334">
            <v>0</v>
          </cell>
          <cell r="M334">
            <v>0</v>
          </cell>
          <cell r="N334">
            <v>0</v>
          </cell>
          <cell r="O334">
            <v>0</v>
          </cell>
          <cell r="P334">
            <v>0</v>
          </cell>
          <cell r="Q334">
            <v>143</v>
          </cell>
          <cell r="R334">
            <v>0</v>
          </cell>
        </row>
        <row r="335">
          <cell r="A335">
            <v>17.09</v>
          </cell>
          <cell r="B335" t="str">
            <v>Reinforcing Steel, Plain Grade 230, 25mm x 6m</v>
          </cell>
          <cell r="C335" t="str">
            <v>pc.</v>
          </cell>
          <cell r="D335">
            <v>385.35</v>
          </cell>
          <cell r="E335">
            <v>0</v>
          </cell>
          <cell r="F335">
            <v>367</v>
          </cell>
          <cell r="G335">
            <v>0</v>
          </cell>
          <cell r="H335">
            <v>0</v>
          </cell>
          <cell r="I335">
            <v>0</v>
          </cell>
          <cell r="J335">
            <v>0</v>
          </cell>
          <cell r="K335">
            <v>0</v>
          </cell>
          <cell r="L335">
            <v>0</v>
          </cell>
          <cell r="M335">
            <v>0</v>
          </cell>
          <cell r="N335">
            <v>0</v>
          </cell>
          <cell r="O335">
            <v>0</v>
          </cell>
          <cell r="P335">
            <v>0</v>
          </cell>
          <cell r="Q335">
            <v>447</v>
          </cell>
          <cell r="R335">
            <v>0</v>
          </cell>
        </row>
        <row r="336">
          <cell r="A336">
            <v>17.100000000000001</v>
          </cell>
          <cell r="B336" t="str">
            <v>Reinforcing Steel, Struc. Def. Grade 230, 10mm x 6m</v>
          </cell>
          <cell r="C336" t="str">
            <v>pc.</v>
          </cell>
          <cell r="D336">
            <v>51.45</v>
          </cell>
          <cell r="E336">
            <v>0</v>
          </cell>
          <cell r="F336">
            <v>49</v>
          </cell>
          <cell r="G336">
            <v>0</v>
          </cell>
          <cell r="H336">
            <v>0</v>
          </cell>
          <cell r="I336">
            <v>0</v>
          </cell>
          <cell r="J336">
            <v>0</v>
          </cell>
          <cell r="K336">
            <v>0</v>
          </cell>
          <cell r="L336">
            <v>0</v>
          </cell>
          <cell r="M336">
            <v>0</v>
          </cell>
          <cell r="N336">
            <v>0</v>
          </cell>
          <cell r="O336">
            <v>0</v>
          </cell>
          <cell r="P336">
            <v>0</v>
          </cell>
          <cell r="Q336">
            <v>10.75</v>
          </cell>
          <cell r="R336">
            <v>0</v>
          </cell>
        </row>
        <row r="337">
          <cell r="A337">
            <v>17.11</v>
          </cell>
          <cell r="B337" t="str">
            <v>Reinforcing Steel, Struc. Def. Grade 230, 12mm x 6m</v>
          </cell>
          <cell r="C337" t="str">
            <v>pc.</v>
          </cell>
          <cell r="D337">
            <v>63</v>
          </cell>
          <cell r="E337">
            <v>0</v>
          </cell>
          <cell r="F337">
            <v>60</v>
          </cell>
          <cell r="G337">
            <v>0</v>
          </cell>
          <cell r="H337">
            <v>0</v>
          </cell>
          <cell r="I337">
            <v>0</v>
          </cell>
          <cell r="J337">
            <v>0</v>
          </cell>
          <cell r="K337">
            <v>0</v>
          </cell>
          <cell r="L337">
            <v>0</v>
          </cell>
          <cell r="M337">
            <v>0</v>
          </cell>
          <cell r="N337">
            <v>0</v>
          </cell>
          <cell r="O337">
            <v>0</v>
          </cell>
          <cell r="P337">
            <v>0</v>
          </cell>
          <cell r="Q337">
            <v>14.75</v>
          </cell>
          <cell r="R337">
            <v>0</v>
          </cell>
        </row>
        <row r="338">
          <cell r="A338">
            <v>17.12</v>
          </cell>
          <cell r="B338" t="str">
            <v>Reinforcing Steel, Struc. Def. Grade 230, 16mm x 6m</v>
          </cell>
          <cell r="C338" t="str">
            <v>pc.</v>
          </cell>
          <cell r="D338">
            <v>103.95</v>
          </cell>
          <cell r="E338">
            <v>0</v>
          </cell>
          <cell r="F338">
            <v>99</v>
          </cell>
          <cell r="G338">
            <v>0</v>
          </cell>
          <cell r="H338">
            <v>0</v>
          </cell>
          <cell r="I338">
            <v>0</v>
          </cell>
          <cell r="J338">
            <v>0</v>
          </cell>
          <cell r="K338">
            <v>0</v>
          </cell>
          <cell r="L338">
            <v>0</v>
          </cell>
          <cell r="M338">
            <v>0</v>
          </cell>
          <cell r="N338">
            <v>0</v>
          </cell>
          <cell r="O338">
            <v>0</v>
          </cell>
          <cell r="P338">
            <v>0</v>
          </cell>
          <cell r="Q338">
            <v>23.75</v>
          </cell>
          <cell r="R338">
            <v>0</v>
          </cell>
        </row>
        <row r="339">
          <cell r="A339">
            <v>17.13</v>
          </cell>
          <cell r="B339" t="str">
            <v>Reinforcing Steel, Struc. Def. Grade 230, 20mm x 6m</v>
          </cell>
          <cell r="C339" t="str">
            <v>pc.</v>
          </cell>
          <cell r="D339">
            <v>178.5</v>
          </cell>
          <cell r="E339">
            <v>0</v>
          </cell>
          <cell r="F339">
            <v>170</v>
          </cell>
          <cell r="G339">
            <v>0</v>
          </cell>
          <cell r="H339">
            <v>0</v>
          </cell>
          <cell r="I339">
            <v>0</v>
          </cell>
          <cell r="J339">
            <v>0</v>
          </cell>
          <cell r="K339">
            <v>0</v>
          </cell>
          <cell r="L339">
            <v>0</v>
          </cell>
          <cell r="M339">
            <v>0</v>
          </cell>
          <cell r="N339">
            <v>0</v>
          </cell>
          <cell r="O339">
            <v>0</v>
          </cell>
          <cell r="P339">
            <v>0</v>
          </cell>
          <cell r="Q339">
            <v>35</v>
          </cell>
          <cell r="R339">
            <v>0</v>
          </cell>
        </row>
        <row r="340">
          <cell r="A340">
            <v>17.14</v>
          </cell>
          <cell r="B340" t="str">
            <v>Reinforcing Steel, Struc. Def. Grade 230, 25mm x 6m</v>
          </cell>
          <cell r="C340" t="str">
            <v>pc.</v>
          </cell>
          <cell r="D340">
            <v>294</v>
          </cell>
          <cell r="E340">
            <v>0</v>
          </cell>
          <cell r="F340">
            <v>280</v>
          </cell>
          <cell r="G340">
            <v>0</v>
          </cell>
          <cell r="H340">
            <v>0</v>
          </cell>
          <cell r="I340">
            <v>0</v>
          </cell>
          <cell r="J340">
            <v>0</v>
          </cell>
          <cell r="K340">
            <v>0</v>
          </cell>
          <cell r="L340">
            <v>0</v>
          </cell>
          <cell r="M340">
            <v>0</v>
          </cell>
          <cell r="N340">
            <v>0</v>
          </cell>
          <cell r="O340">
            <v>0</v>
          </cell>
          <cell r="P340">
            <v>0</v>
          </cell>
          <cell r="Q340">
            <v>45</v>
          </cell>
          <cell r="R340">
            <v>0</v>
          </cell>
        </row>
        <row r="341">
          <cell r="A341">
            <v>18</v>
          </cell>
          <cell r="B341" t="str">
            <v>Roofing</v>
          </cell>
          <cell r="C341" t="str">
            <v>pc</v>
          </cell>
          <cell r="D341">
            <v>0</v>
          </cell>
          <cell r="E341">
            <v>0</v>
          </cell>
          <cell r="F341">
            <v>0</v>
          </cell>
          <cell r="G341">
            <v>0</v>
          </cell>
          <cell r="H341">
            <v>0</v>
          </cell>
          <cell r="I341">
            <v>0</v>
          </cell>
          <cell r="J341">
            <v>0</v>
          </cell>
          <cell r="K341">
            <v>0</v>
          </cell>
          <cell r="L341">
            <v>0</v>
          </cell>
          <cell r="M341">
            <v>0</v>
          </cell>
          <cell r="N341">
            <v>0</v>
          </cell>
          <cell r="O341">
            <v>0</v>
          </cell>
          <cell r="P341">
            <v>0</v>
          </cell>
          <cell r="Q341">
            <v>150</v>
          </cell>
          <cell r="R341">
            <v>0</v>
          </cell>
        </row>
        <row r="342">
          <cell r="A342" t="str">
            <v>18a</v>
          </cell>
          <cell r="B342" t="str">
            <v>Installation of Corrugated G.I. Sheets</v>
          </cell>
          <cell r="C342" t="str">
            <v>sq.m.</v>
          </cell>
          <cell r="D342">
            <v>0</v>
          </cell>
          <cell r="E342">
            <v>26.574000000000002</v>
          </cell>
          <cell r="F342">
            <v>0</v>
          </cell>
          <cell r="G342">
            <v>25.8</v>
          </cell>
          <cell r="H342">
            <v>0</v>
          </cell>
          <cell r="I342">
            <v>0</v>
          </cell>
          <cell r="J342">
            <v>0</v>
          </cell>
          <cell r="K342">
            <v>0</v>
          </cell>
          <cell r="L342">
            <v>0</v>
          </cell>
          <cell r="M342">
            <v>0</v>
          </cell>
          <cell r="N342">
            <v>0</v>
          </cell>
          <cell r="O342">
            <v>0</v>
          </cell>
          <cell r="P342">
            <v>0</v>
          </cell>
          <cell r="Q342">
            <v>19.75</v>
          </cell>
          <cell r="R342">
            <v>0</v>
          </cell>
        </row>
        <row r="343">
          <cell r="A343" t="str">
            <v>18b</v>
          </cell>
          <cell r="B343" t="str">
            <v>Installation of Gutter</v>
          </cell>
          <cell r="C343" t="str">
            <v>m</v>
          </cell>
          <cell r="D343">
            <v>0</v>
          </cell>
          <cell r="E343">
            <v>12.205500000000001</v>
          </cell>
          <cell r="F343">
            <v>0</v>
          </cell>
          <cell r="G343">
            <v>11.85</v>
          </cell>
          <cell r="H343">
            <v>0</v>
          </cell>
          <cell r="I343">
            <v>0</v>
          </cell>
          <cell r="J343">
            <v>0</v>
          </cell>
          <cell r="K343">
            <v>0</v>
          </cell>
          <cell r="L343">
            <v>0</v>
          </cell>
          <cell r="M343">
            <v>0</v>
          </cell>
          <cell r="N343">
            <v>0</v>
          </cell>
          <cell r="O343">
            <v>0</v>
          </cell>
          <cell r="P343">
            <v>0</v>
          </cell>
          <cell r="Q343">
            <v>17</v>
          </cell>
          <cell r="R343">
            <v>0</v>
          </cell>
        </row>
        <row r="344">
          <cell r="A344" t="str">
            <v>18c</v>
          </cell>
          <cell r="B344" t="str">
            <v>Installation of Flashing</v>
          </cell>
          <cell r="C344" t="str">
            <v>m</v>
          </cell>
          <cell r="D344">
            <v>0</v>
          </cell>
          <cell r="E344">
            <v>9.7128999999999994</v>
          </cell>
          <cell r="F344">
            <v>0</v>
          </cell>
          <cell r="G344">
            <v>9.43</v>
          </cell>
          <cell r="H344">
            <v>0</v>
          </cell>
          <cell r="I344">
            <v>0</v>
          </cell>
          <cell r="J344">
            <v>0</v>
          </cell>
          <cell r="K344">
            <v>0</v>
          </cell>
          <cell r="L344">
            <v>0</v>
          </cell>
          <cell r="M344">
            <v>0</v>
          </cell>
          <cell r="N344">
            <v>0</v>
          </cell>
          <cell r="O344">
            <v>0</v>
          </cell>
          <cell r="P344">
            <v>0</v>
          </cell>
          <cell r="Q344">
            <v>31</v>
          </cell>
          <cell r="R344">
            <v>0</v>
          </cell>
        </row>
        <row r="345">
          <cell r="A345" t="str">
            <v>18d</v>
          </cell>
          <cell r="B345" t="str">
            <v>Installation of Ridge Roll</v>
          </cell>
          <cell r="C345" t="str">
            <v>m</v>
          </cell>
          <cell r="D345">
            <v>0</v>
          </cell>
          <cell r="E345">
            <v>8.7035</v>
          </cell>
          <cell r="F345">
            <v>0</v>
          </cell>
          <cell r="G345">
            <v>8.4499999999999993</v>
          </cell>
          <cell r="H345">
            <v>0</v>
          </cell>
          <cell r="I345">
            <v>0</v>
          </cell>
          <cell r="J345">
            <v>0</v>
          </cell>
          <cell r="K345">
            <v>0</v>
          </cell>
          <cell r="L345">
            <v>0</v>
          </cell>
          <cell r="M345">
            <v>0</v>
          </cell>
          <cell r="N345">
            <v>0</v>
          </cell>
          <cell r="O345">
            <v>0</v>
          </cell>
          <cell r="P345">
            <v>0</v>
          </cell>
          <cell r="Q345">
            <v>50</v>
          </cell>
          <cell r="R345">
            <v>0</v>
          </cell>
        </row>
        <row r="346">
          <cell r="A346" t="str">
            <v>18e</v>
          </cell>
          <cell r="B346" t="str">
            <v>Installation of Facia Board</v>
          </cell>
          <cell r="C346" t="str">
            <v>bd. ft.</v>
          </cell>
          <cell r="D346">
            <v>0</v>
          </cell>
          <cell r="E346">
            <v>8.8168000000000006</v>
          </cell>
          <cell r="F346">
            <v>0</v>
          </cell>
          <cell r="G346">
            <v>8.56</v>
          </cell>
          <cell r="H346">
            <v>0</v>
          </cell>
          <cell r="I346">
            <v>0</v>
          </cell>
          <cell r="J346">
            <v>0</v>
          </cell>
          <cell r="K346">
            <v>0</v>
          </cell>
          <cell r="L346">
            <v>0</v>
          </cell>
          <cell r="M346">
            <v>0</v>
          </cell>
          <cell r="N346">
            <v>0</v>
          </cell>
          <cell r="O346">
            <v>0</v>
          </cell>
          <cell r="P346">
            <v>0</v>
          </cell>
          <cell r="Q346">
            <v>17.75</v>
          </cell>
          <cell r="R346">
            <v>0</v>
          </cell>
        </row>
        <row r="347">
          <cell r="A347" t="str">
            <v>18f</v>
          </cell>
          <cell r="B347" t="str">
            <v>Removal of Corrugated G.I. Sheets</v>
          </cell>
          <cell r="C347" t="str">
            <v>sq.m.</v>
          </cell>
          <cell r="D347">
            <v>0</v>
          </cell>
          <cell r="E347">
            <v>4.6040999999999999</v>
          </cell>
          <cell r="F347">
            <v>0</v>
          </cell>
          <cell r="G347">
            <v>4.47</v>
          </cell>
          <cell r="H347">
            <v>0</v>
          </cell>
          <cell r="I347">
            <v>0</v>
          </cell>
          <cell r="J347">
            <v>0</v>
          </cell>
          <cell r="K347">
            <v>0</v>
          </cell>
          <cell r="L347">
            <v>0</v>
          </cell>
          <cell r="M347">
            <v>0</v>
          </cell>
          <cell r="N347">
            <v>0</v>
          </cell>
          <cell r="O347">
            <v>0</v>
          </cell>
          <cell r="P347">
            <v>0</v>
          </cell>
          <cell r="Q347">
            <v>21.25</v>
          </cell>
          <cell r="R347">
            <v>0</v>
          </cell>
        </row>
        <row r="348">
          <cell r="A348" t="str">
            <v>18g</v>
          </cell>
          <cell r="B348" t="str">
            <v>Removal of Roofing Accessories</v>
          </cell>
          <cell r="C348" t="str">
            <v>m</v>
          </cell>
          <cell r="D348">
            <v>0</v>
          </cell>
          <cell r="E348">
            <v>0.83430000000000004</v>
          </cell>
          <cell r="F348">
            <v>250</v>
          </cell>
          <cell r="G348">
            <v>0.81</v>
          </cell>
          <cell r="H348">
            <v>240</v>
          </cell>
          <cell r="I348">
            <v>0</v>
          </cell>
          <cell r="J348">
            <v>0</v>
          </cell>
          <cell r="K348">
            <v>0</v>
          </cell>
          <cell r="L348">
            <v>0</v>
          </cell>
          <cell r="M348">
            <v>0</v>
          </cell>
          <cell r="N348">
            <v>0</v>
          </cell>
          <cell r="O348">
            <v>0</v>
          </cell>
          <cell r="P348">
            <v>0</v>
          </cell>
          <cell r="Q348">
            <v>42.75</v>
          </cell>
          <cell r="R348">
            <v>0</v>
          </cell>
        </row>
        <row r="349">
          <cell r="A349" t="str">
            <v>18g1</v>
          </cell>
          <cell r="B349" t="str">
            <v>Removal of Flashing</v>
          </cell>
          <cell r="C349" t="str">
            <v>m</v>
          </cell>
          <cell r="D349">
            <v>0</v>
          </cell>
          <cell r="E349">
            <v>0.83430000000000004</v>
          </cell>
          <cell r="F349">
            <v>12</v>
          </cell>
          <cell r="G349">
            <v>0.81</v>
          </cell>
          <cell r="H349">
            <v>11</v>
          </cell>
          <cell r="I349">
            <v>0</v>
          </cell>
          <cell r="J349">
            <v>0</v>
          </cell>
          <cell r="K349">
            <v>0</v>
          </cell>
          <cell r="L349">
            <v>0</v>
          </cell>
          <cell r="M349">
            <v>0</v>
          </cell>
          <cell r="N349">
            <v>0</v>
          </cell>
          <cell r="O349">
            <v>0</v>
          </cell>
          <cell r="P349">
            <v>0</v>
          </cell>
          <cell r="Q349">
            <v>23.75</v>
          </cell>
          <cell r="R349">
            <v>0</v>
          </cell>
        </row>
        <row r="350">
          <cell r="A350" t="str">
            <v>18g2</v>
          </cell>
          <cell r="B350" t="str">
            <v>Removal of Gutter</v>
          </cell>
          <cell r="C350" t="str">
            <v>m</v>
          </cell>
          <cell r="D350">
            <v>0</v>
          </cell>
          <cell r="E350">
            <v>0.83430000000000004</v>
          </cell>
          <cell r="F350">
            <v>18</v>
          </cell>
          <cell r="G350">
            <v>0.81</v>
          </cell>
          <cell r="H350">
            <v>18</v>
          </cell>
          <cell r="I350">
            <v>0</v>
          </cell>
          <cell r="J350">
            <v>0</v>
          </cell>
          <cell r="K350">
            <v>0</v>
          </cell>
          <cell r="L350">
            <v>0</v>
          </cell>
          <cell r="M350">
            <v>0</v>
          </cell>
          <cell r="N350">
            <v>0</v>
          </cell>
          <cell r="O350">
            <v>0</v>
          </cell>
          <cell r="P350">
            <v>0</v>
          </cell>
          <cell r="Q350">
            <v>25</v>
          </cell>
          <cell r="R350">
            <v>0</v>
          </cell>
        </row>
        <row r="351">
          <cell r="A351" t="str">
            <v>18g3</v>
          </cell>
          <cell r="B351" t="str">
            <v>Removal of Fascia Board</v>
          </cell>
          <cell r="C351" t="str">
            <v>m</v>
          </cell>
          <cell r="D351">
            <v>0</v>
          </cell>
          <cell r="E351">
            <v>0.83430000000000004</v>
          </cell>
          <cell r="F351">
            <v>25</v>
          </cell>
          <cell r="G351">
            <v>0.81</v>
          </cell>
          <cell r="H351">
            <v>27</v>
          </cell>
          <cell r="I351">
            <v>0</v>
          </cell>
          <cell r="J351">
            <v>0</v>
          </cell>
          <cell r="K351">
            <v>0</v>
          </cell>
          <cell r="L351">
            <v>0</v>
          </cell>
          <cell r="M351">
            <v>0</v>
          </cell>
          <cell r="N351">
            <v>0</v>
          </cell>
          <cell r="O351">
            <v>0</v>
          </cell>
          <cell r="P351">
            <v>0</v>
          </cell>
          <cell r="Q351">
            <v>44</v>
          </cell>
          <cell r="R351">
            <v>0</v>
          </cell>
        </row>
        <row r="352">
          <cell r="A352" t="str">
            <v>18g4</v>
          </cell>
          <cell r="B352" t="str">
            <v>Removal of Ridge Roll</v>
          </cell>
          <cell r="C352" t="str">
            <v>m</v>
          </cell>
          <cell r="D352">
            <v>0</v>
          </cell>
          <cell r="E352">
            <v>0.83430000000000004</v>
          </cell>
          <cell r="F352">
            <v>10</v>
          </cell>
          <cell r="G352">
            <v>0.81</v>
          </cell>
          <cell r="H352">
            <v>10</v>
          </cell>
          <cell r="I352">
            <v>0</v>
          </cell>
          <cell r="J352">
            <v>0</v>
          </cell>
          <cell r="K352">
            <v>0</v>
          </cell>
          <cell r="L352">
            <v>0</v>
          </cell>
          <cell r="M352">
            <v>0</v>
          </cell>
          <cell r="N352">
            <v>0</v>
          </cell>
          <cell r="O352">
            <v>0</v>
          </cell>
          <cell r="P352">
            <v>0</v>
          </cell>
          <cell r="Q352">
            <v>14</v>
          </cell>
          <cell r="R352">
            <v>0</v>
          </cell>
        </row>
        <row r="353">
          <cell r="A353">
            <v>18.010000000000002</v>
          </cell>
          <cell r="B353" t="str">
            <v>Corrugated G.I. Sheet, G-26 x 8'</v>
          </cell>
          <cell r="C353" t="str">
            <v>pc.</v>
          </cell>
          <cell r="D353">
            <v>176.4</v>
          </cell>
          <cell r="E353">
            <v>0</v>
          </cell>
          <cell r="F353">
            <v>168</v>
          </cell>
          <cell r="G353">
            <v>0</v>
          </cell>
          <cell r="H353">
            <v>13</v>
          </cell>
          <cell r="I353">
            <v>0</v>
          </cell>
          <cell r="J353">
            <v>0</v>
          </cell>
          <cell r="K353">
            <v>0</v>
          </cell>
          <cell r="L353">
            <v>0</v>
          </cell>
          <cell r="M353">
            <v>0</v>
          </cell>
          <cell r="N353">
            <v>0</v>
          </cell>
          <cell r="O353">
            <v>0</v>
          </cell>
          <cell r="P353">
            <v>0</v>
          </cell>
          <cell r="Q353">
            <v>23</v>
          </cell>
          <cell r="R353">
            <v>0</v>
          </cell>
        </row>
        <row r="354">
          <cell r="A354">
            <v>18.02</v>
          </cell>
          <cell r="B354" t="str">
            <v>Corrugated G.I. Sheet, G-31 x 8'</v>
          </cell>
          <cell r="C354" t="str">
            <v>pc.</v>
          </cell>
          <cell r="D354">
            <v>142.80000000000001</v>
          </cell>
          <cell r="E354">
            <v>0</v>
          </cell>
          <cell r="F354">
            <v>136</v>
          </cell>
          <cell r="G354">
            <v>0</v>
          </cell>
          <cell r="H354">
            <v>23</v>
          </cell>
          <cell r="I354">
            <v>0</v>
          </cell>
          <cell r="J354">
            <v>0</v>
          </cell>
          <cell r="K354">
            <v>0</v>
          </cell>
          <cell r="L354">
            <v>0</v>
          </cell>
          <cell r="M354">
            <v>0</v>
          </cell>
          <cell r="N354">
            <v>0</v>
          </cell>
          <cell r="O354">
            <v>0</v>
          </cell>
          <cell r="P354">
            <v>0</v>
          </cell>
          <cell r="Q354">
            <v>37</v>
          </cell>
          <cell r="R354">
            <v>0</v>
          </cell>
        </row>
        <row r="355">
          <cell r="A355">
            <v>18.03</v>
          </cell>
          <cell r="B355" t="str">
            <v>G.I. Copper Rivets</v>
          </cell>
          <cell r="C355" t="str">
            <v>kg.</v>
          </cell>
          <cell r="D355">
            <v>50.400000000000006</v>
          </cell>
          <cell r="E355">
            <v>0</v>
          </cell>
          <cell r="F355">
            <v>48</v>
          </cell>
          <cell r="G355">
            <v>0</v>
          </cell>
          <cell r="H355">
            <v>36.82</v>
          </cell>
          <cell r="I355">
            <v>0</v>
          </cell>
          <cell r="J355">
            <v>0</v>
          </cell>
          <cell r="K355">
            <v>0</v>
          </cell>
          <cell r="L355">
            <v>0</v>
          </cell>
          <cell r="M355">
            <v>0</v>
          </cell>
          <cell r="N355">
            <v>0</v>
          </cell>
          <cell r="O355">
            <v>0</v>
          </cell>
          <cell r="P355">
            <v>0</v>
          </cell>
          <cell r="Q355">
            <v>11</v>
          </cell>
          <cell r="R355">
            <v>0</v>
          </cell>
        </row>
        <row r="356">
          <cell r="A356">
            <v>18.04</v>
          </cell>
          <cell r="B356" t="str">
            <v>G.I. Downspout, 2" x 3" x 8'</v>
          </cell>
          <cell r="C356" t="str">
            <v>pc.</v>
          </cell>
          <cell r="D356">
            <v>94.5</v>
          </cell>
          <cell r="E356">
            <v>0</v>
          </cell>
          <cell r="F356">
            <v>90</v>
          </cell>
          <cell r="G356">
            <v>0</v>
          </cell>
          <cell r="H356">
            <v>60</v>
          </cell>
          <cell r="I356">
            <v>0</v>
          </cell>
          <cell r="J356">
            <v>0</v>
          </cell>
          <cell r="K356">
            <v>0</v>
          </cell>
          <cell r="L356">
            <v>0</v>
          </cell>
          <cell r="M356">
            <v>0</v>
          </cell>
          <cell r="N356">
            <v>0</v>
          </cell>
          <cell r="O356">
            <v>0</v>
          </cell>
          <cell r="P356">
            <v>0</v>
          </cell>
          <cell r="Q356">
            <v>62</v>
          </cell>
          <cell r="R356">
            <v>0</v>
          </cell>
        </row>
        <row r="357">
          <cell r="A357">
            <v>18.05</v>
          </cell>
          <cell r="B357" t="str">
            <v>G.I. Downspout, 2" x 4" x 8'</v>
          </cell>
          <cell r="C357" t="str">
            <v>pc.</v>
          </cell>
          <cell r="D357">
            <v>94.5</v>
          </cell>
          <cell r="E357">
            <v>0</v>
          </cell>
          <cell r="F357">
            <v>90</v>
          </cell>
          <cell r="G357">
            <v>0</v>
          </cell>
          <cell r="H357">
            <v>132</v>
          </cell>
          <cell r="I357">
            <v>0</v>
          </cell>
          <cell r="J357">
            <v>0</v>
          </cell>
          <cell r="K357">
            <v>0</v>
          </cell>
          <cell r="L357">
            <v>0</v>
          </cell>
          <cell r="M357">
            <v>0</v>
          </cell>
          <cell r="N357">
            <v>0</v>
          </cell>
          <cell r="O357">
            <v>0</v>
          </cell>
          <cell r="P357">
            <v>0</v>
          </cell>
          <cell r="Q357">
            <v>114</v>
          </cell>
          <cell r="R357">
            <v>0</v>
          </cell>
        </row>
        <row r="358">
          <cell r="A358">
            <v>18.059999999999999</v>
          </cell>
          <cell r="B358" t="str">
            <v>Gutter, G-24, 36" x 8'</v>
          </cell>
          <cell r="C358" t="str">
            <v>pc.</v>
          </cell>
          <cell r="D358">
            <v>115.5</v>
          </cell>
          <cell r="E358">
            <v>0</v>
          </cell>
          <cell r="F358">
            <v>110</v>
          </cell>
          <cell r="G358">
            <v>0</v>
          </cell>
          <cell r="H358">
            <v>50</v>
          </cell>
          <cell r="I358">
            <v>0</v>
          </cell>
          <cell r="J358">
            <v>0</v>
          </cell>
          <cell r="K358">
            <v>0</v>
          </cell>
          <cell r="L358">
            <v>0</v>
          </cell>
          <cell r="M358">
            <v>0</v>
          </cell>
          <cell r="N358">
            <v>0</v>
          </cell>
          <cell r="O358">
            <v>0</v>
          </cell>
          <cell r="P358">
            <v>0</v>
          </cell>
          <cell r="Q358">
            <v>8</v>
          </cell>
          <cell r="R358">
            <v>0</v>
          </cell>
        </row>
        <row r="359">
          <cell r="A359">
            <v>18.07</v>
          </cell>
          <cell r="B359" t="str">
            <v>Gutter, G-26, 36" x 8'</v>
          </cell>
          <cell r="C359" t="str">
            <v>pc.</v>
          </cell>
          <cell r="D359">
            <v>115.5</v>
          </cell>
          <cell r="E359">
            <v>0</v>
          </cell>
          <cell r="F359">
            <v>110</v>
          </cell>
          <cell r="G359">
            <v>0</v>
          </cell>
          <cell r="H359">
            <v>63</v>
          </cell>
          <cell r="I359">
            <v>0</v>
          </cell>
          <cell r="J359">
            <v>0</v>
          </cell>
          <cell r="K359">
            <v>0</v>
          </cell>
          <cell r="L359">
            <v>0</v>
          </cell>
          <cell r="M359">
            <v>0</v>
          </cell>
          <cell r="N359">
            <v>0</v>
          </cell>
          <cell r="O359">
            <v>0</v>
          </cell>
          <cell r="P359">
            <v>0</v>
          </cell>
          <cell r="Q359">
            <v>12</v>
          </cell>
          <cell r="R359">
            <v>0</v>
          </cell>
        </row>
        <row r="360">
          <cell r="A360">
            <v>18.079999999999998</v>
          </cell>
          <cell r="B360" t="str">
            <v>Plain G.I. Sheet, G-24 x 8'</v>
          </cell>
          <cell r="C360" t="str">
            <v>lft.</v>
          </cell>
          <cell r="D360">
            <v>35.700000000000003</v>
          </cell>
          <cell r="E360">
            <v>0</v>
          </cell>
          <cell r="F360">
            <v>34</v>
          </cell>
          <cell r="G360">
            <v>0</v>
          </cell>
          <cell r="H360">
            <v>85</v>
          </cell>
          <cell r="I360">
            <v>0</v>
          </cell>
          <cell r="J360">
            <v>0</v>
          </cell>
          <cell r="K360">
            <v>0</v>
          </cell>
          <cell r="L360">
            <v>0</v>
          </cell>
          <cell r="M360">
            <v>0</v>
          </cell>
          <cell r="N360">
            <v>0</v>
          </cell>
          <cell r="O360">
            <v>0</v>
          </cell>
          <cell r="P360">
            <v>0</v>
          </cell>
          <cell r="Q360">
            <v>19</v>
          </cell>
          <cell r="R360">
            <v>0</v>
          </cell>
        </row>
        <row r="361">
          <cell r="A361">
            <v>18.09</v>
          </cell>
          <cell r="B361" t="str">
            <v>Plain G.I. Sheet, G-26 x 8'</v>
          </cell>
          <cell r="C361" t="str">
            <v>lft.</v>
          </cell>
          <cell r="D361">
            <v>25.200000000000003</v>
          </cell>
          <cell r="E361">
            <v>0</v>
          </cell>
          <cell r="F361">
            <v>24</v>
          </cell>
          <cell r="G361">
            <v>0</v>
          </cell>
          <cell r="H361">
            <v>174</v>
          </cell>
          <cell r="I361">
            <v>0</v>
          </cell>
          <cell r="J361">
            <v>0</v>
          </cell>
          <cell r="K361">
            <v>0</v>
          </cell>
          <cell r="L361">
            <v>0</v>
          </cell>
          <cell r="M361">
            <v>0</v>
          </cell>
          <cell r="N361">
            <v>0</v>
          </cell>
          <cell r="O361">
            <v>0</v>
          </cell>
          <cell r="P361">
            <v>0</v>
          </cell>
          <cell r="Q361">
            <v>54</v>
          </cell>
          <cell r="R361">
            <v>0</v>
          </cell>
        </row>
        <row r="362">
          <cell r="A362">
            <v>18.100000000000001</v>
          </cell>
          <cell r="B362" t="str">
            <v>G.I. Flashing, G-26 36"x 8'</v>
          </cell>
          <cell r="C362" t="str">
            <v>pc.</v>
          </cell>
          <cell r="D362">
            <v>157.5</v>
          </cell>
          <cell r="E362">
            <v>0</v>
          </cell>
          <cell r="F362">
            <v>150</v>
          </cell>
          <cell r="G362">
            <v>0</v>
          </cell>
          <cell r="H362">
            <v>231</v>
          </cell>
          <cell r="I362">
            <v>0</v>
          </cell>
          <cell r="J362">
            <v>0</v>
          </cell>
          <cell r="K362">
            <v>0</v>
          </cell>
          <cell r="L362">
            <v>0</v>
          </cell>
          <cell r="M362">
            <v>0</v>
          </cell>
          <cell r="N362">
            <v>0</v>
          </cell>
          <cell r="O362">
            <v>0</v>
          </cell>
          <cell r="P362">
            <v>0</v>
          </cell>
          <cell r="Q362">
            <v>116</v>
          </cell>
          <cell r="R362">
            <v>0</v>
          </cell>
        </row>
        <row r="363">
          <cell r="A363">
            <v>18.11</v>
          </cell>
          <cell r="B363" t="str">
            <v>Ridge Roll, G-26 36"x 8'</v>
          </cell>
          <cell r="C363" t="str">
            <v>pc.</v>
          </cell>
          <cell r="D363">
            <v>157.5</v>
          </cell>
          <cell r="E363">
            <v>0</v>
          </cell>
          <cell r="F363">
            <v>150</v>
          </cell>
          <cell r="G363">
            <v>0</v>
          </cell>
          <cell r="H363">
            <v>550</v>
          </cell>
          <cell r="I363">
            <v>0</v>
          </cell>
          <cell r="J363">
            <v>0</v>
          </cell>
          <cell r="K363">
            <v>0</v>
          </cell>
          <cell r="L363">
            <v>0</v>
          </cell>
          <cell r="M363">
            <v>0</v>
          </cell>
          <cell r="N363">
            <v>0</v>
          </cell>
          <cell r="O363">
            <v>0</v>
          </cell>
          <cell r="P363">
            <v>0</v>
          </cell>
          <cell r="Q363">
            <v>41.25</v>
          </cell>
          <cell r="R363">
            <v>0</v>
          </cell>
        </row>
        <row r="364">
          <cell r="A364">
            <v>18.12</v>
          </cell>
          <cell r="B364" t="str">
            <v>Fascia Board, 1" x 10"</v>
          </cell>
          <cell r="C364" t="str">
            <v>bd. ft.</v>
          </cell>
          <cell r="D364">
            <v>42</v>
          </cell>
          <cell r="E364">
            <v>0</v>
          </cell>
          <cell r="F364">
            <v>40</v>
          </cell>
          <cell r="G364">
            <v>0</v>
          </cell>
          <cell r="H364">
            <v>10</v>
          </cell>
          <cell r="I364">
            <v>0</v>
          </cell>
          <cell r="J364">
            <v>0</v>
          </cell>
          <cell r="K364">
            <v>0</v>
          </cell>
          <cell r="L364">
            <v>0</v>
          </cell>
          <cell r="M364">
            <v>0</v>
          </cell>
          <cell r="N364">
            <v>0</v>
          </cell>
          <cell r="O364">
            <v>0</v>
          </cell>
          <cell r="P364">
            <v>0</v>
          </cell>
          <cell r="Q364">
            <v>41.25</v>
          </cell>
          <cell r="R364">
            <v>0</v>
          </cell>
        </row>
        <row r="365">
          <cell r="A365">
            <v>18.13</v>
          </cell>
          <cell r="B365" t="str">
            <v>Corrugated G.I. Sheet, G-26 x 9'</v>
          </cell>
          <cell r="C365" t="str">
            <v>pc.</v>
          </cell>
          <cell r="D365">
            <v>198.45000000000002</v>
          </cell>
          <cell r="E365">
            <v>0</v>
          </cell>
          <cell r="F365">
            <v>189</v>
          </cell>
          <cell r="G365">
            <v>0</v>
          </cell>
          <cell r="H365">
            <v>12</v>
          </cell>
          <cell r="I365">
            <v>0</v>
          </cell>
          <cell r="J365">
            <v>0</v>
          </cell>
          <cell r="K365">
            <v>0</v>
          </cell>
          <cell r="L365">
            <v>0</v>
          </cell>
          <cell r="M365">
            <v>0</v>
          </cell>
          <cell r="N365">
            <v>0</v>
          </cell>
          <cell r="O365">
            <v>0</v>
          </cell>
          <cell r="P365">
            <v>0</v>
          </cell>
          <cell r="Q365">
            <v>11</v>
          </cell>
          <cell r="R365">
            <v>0</v>
          </cell>
        </row>
        <row r="366">
          <cell r="A366">
            <v>18.14</v>
          </cell>
          <cell r="B366" t="str">
            <v>Corrugated G.I. Sheet, G-26 x 10'</v>
          </cell>
          <cell r="C366" t="str">
            <v>pc.</v>
          </cell>
          <cell r="D366">
            <v>220.5</v>
          </cell>
          <cell r="E366">
            <v>0</v>
          </cell>
          <cell r="F366">
            <v>210</v>
          </cell>
          <cell r="G366">
            <v>0</v>
          </cell>
          <cell r="H366">
            <v>15</v>
          </cell>
          <cell r="I366">
            <v>0</v>
          </cell>
          <cell r="J366">
            <v>0</v>
          </cell>
          <cell r="K366">
            <v>0</v>
          </cell>
          <cell r="L366">
            <v>0</v>
          </cell>
          <cell r="M366">
            <v>0</v>
          </cell>
          <cell r="N366">
            <v>0</v>
          </cell>
          <cell r="O366">
            <v>0</v>
          </cell>
          <cell r="P366">
            <v>0</v>
          </cell>
          <cell r="Q366">
            <v>20.75</v>
          </cell>
          <cell r="R366">
            <v>0</v>
          </cell>
        </row>
        <row r="367">
          <cell r="A367">
            <v>18.149999999999999</v>
          </cell>
          <cell r="B367" t="str">
            <v>Corrugated G.I. Sheet, G-26 x 12'</v>
          </cell>
          <cell r="C367" t="str">
            <v>pc.</v>
          </cell>
          <cell r="D367">
            <v>264.60000000000002</v>
          </cell>
          <cell r="E367">
            <v>0</v>
          </cell>
          <cell r="F367">
            <v>252</v>
          </cell>
          <cell r="G367">
            <v>0</v>
          </cell>
          <cell r="H367">
            <v>26</v>
          </cell>
          <cell r="I367">
            <v>0</v>
          </cell>
          <cell r="J367">
            <v>0</v>
          </cell>
          <cell r="K367">
            <v>0</v>
          </cell>
          <cell r="L367">
            <v>0</v>
          </cell>
          <cell r="M367">
            <v>0</v>
          </cell>
          <cell r="N367">
            <v>0</v>
          </cell>
          <cell r="O367">
            <v>0</v>
          </cell>
          <cell r="P367">
            <v>0</v>
          </cell>
          <cell r="Q367">
            <v>33.75</v>
          </cell>
          <cell r="R367">
            <v>0</v>
          </cell>
        </row>
        <row r="368">
          <cell r="A368" t="str">
            <v>19 a</v>
          </cell>
          <cell r="B368" t="str">
            <v>Structural Steel</v>
          </cell>
          <cell r="C368" t="str">
            <v>pc</v>
          </cell>
          <cell r="D368">
            <v>0</v>
          </cell>
          <cell r="E368">
            <v>0</v>
          </cell>
          <cell r="F368">
            <v>85</v>
          </cell>
          <cell r="G368">
            <v>0</v>
          </cell>
          <cell r="H368">
            <v>250</v>
          </cell>
          <cell r="I368">
            <v>0</v>
          </cell>
          <cell r="J368">
            <v>0</v>
          </cell>
          <cell r="K368">
            <v>0</v>
          </cell>
          <cell r="L368">
            <v>0</v>
          </cell>
          <cell r="M368">
            <v>0</v>
          </cell>
          <cell r="N368">
            <v>0</v>
          </cell>
          <cell r="O368">
            <v>0</v>
          </cell>
          <cell r="P368">
            <v>0</v>
          </cell>
          <cell r="Q368">
            <v>40</v>
          </cell>
          <cell r="R368">
            <v>0</v>
          </cell>
        </row>
        <row r="369">
          <cell r="A369" t="str">
            <v>19-a1</v>
          </cell>
          <cell r="B369" t="str">
            <v>Soil Poisoning</v>
          </cell>
          <cell r="C369" t="str">
            <v>lot</v>
          </cell>
          <cell r="D369">
            <v>714</v>
          </cell>
          <cell r="E369">
            <v>0</v>
          </cell>
          <cell r="F369">
            <v>680</v>
          </cell>
          <cell r="G369">
            <v>0</v>
          </cell>
          <cell r="H369">
            <v>135</v>
          </cell>
          <cell r="I369">
            <v>0</v>
          </cell>
          <cell r="J369">
            <v>0</v>
          </cell>
          <cell r="K369">
            <v>0</v>
          </cell>
          <cell r="L369">
            <v>0</v>
          </cell>
          <cell r="M369">
            <v>0</v>
          </cell>
          <cell r="N369">
            <v>0</v>
          </cell>
          <cell r="O369">
            <v>0</v>
          </cell>
          <cell r="P369">
            <v>0</v>
          </cell>
          <cell r="Q369">
            <v>40</v>
          </cell>
          <cell r="R369">
            <v>0</v>
          </cell>
        </row>
        <row r="370">
          <cell r="A370" t="str">
            <v>19-a2</v>
          </cell>
          <cell r="B370" t="str">
            <v>Application of Soil Poisoning</v>
          </cell>
          <cell r="C370" t="str">
            <v>lot</v>
          </cell>
          <cell r="D370">
            <v>0</v>
          </cell>
          <cell r="E370">
            <v>247.20000000000002</v>
          </cell>
          <cell r="F370">
            <v>180</v>
          </cell>
          <cell r="G370">
            <v>240</v>
          </cell>
          <cell r="H370">
            <v>188.75</v>
          </cell>
          <cell r="I370">
            <v>0</v>
          </cell>
          <cell r="J370">
            <v>0</v>
          </cell>
          <cell r="K370">
            <v>0</v>
          </cell>
          <cell r="L370">
            <v>0</v>
          </cell>
          <cell r="M370">
            <v>0</v>
          </cell>
          <cell r="N370">
            <v>0</v>
          </cell>
          <cell r="O370">
            <v>0</v>
          </cell>
          <cell r="P370">
            <v>0</v>
          </cell>
          <cell r="Q370">
            <v>58.25</v>
          </cell>
          <cell r="R370">
            <v>0</v>
          </cell>
        </row>
        <row r="371">
          <cell r="A371">
            <v>19</v>
          </cell>
          <cell r="B371" t="str">
            <v>Structural Steel</v>
          </cell>
          <cell r="C371" t="str">
            <v>pc</v>
          </cell>
          <cell r="D371">
            <v>0</v>
          </cell>
          <cell r="E371">
            <v>0</v>
          </cell>
          <cell r="F371">
            <v>280</v>
          </cell>
          <cell r="G371">
            <v>0</v>
          </cell>
          <cell r="H371">
            <v>308</v>
          </cell>
          <cell r="I371">
            <v>0</v>
          </cell>
          <cell r="J371">
            <v>0</v>
          </cell>
          <cell r="K371">
            <v>0</v>
          </cell>
          <cell r="L371">
            <v>0</v>
          </cell>
          <cell r="M371">
            <v>0</v>
          </cell>
          <cell r="N371">
            <v>0</v>
          </cell>
          <cell r="O371">
            <v>0</v>
          </cell>
          <cell r="P371">
            <v>0</v>
          </cell>
          <cell r="Q371">
            <v>9.75</v>
          </cell>
          <cell r="R371">
            <v>0</v>
          </cell>
        </row>
        <row r="372">
          <cell r="A372" t="str">
            <v>19a</v>
          </cell>
          <cell r="B372" t="str">
            <v>Removal of Structural Steel Frame</v>
          </cell>
          <cell r="C372" t="str">
            <v>kg.</v>
          </cell>
          <cell r="D372">
            <v>0</v>
          </cell>
          <cell r="E372">
            <v>0.28840000000000005</v>
          </cell>
          <cell r="F372">
            <v>90</v>
          </cell>
          <cell r="G372">
            <v>0.28000000000000003</v>
          </cell>
          <cell r="H372">
            <v>95</v>
          </cell>
          <cell r="I372">
            <v>0</v>
          </cell>
          <cell r="J372">
            <v>0</v>
          </cell>
          <cell r="K372">
            <v>0</v>
          </cell>
          <cell r="L372">
            <v>0</v>
          </cell>
          <cell r="M372">
            <v>0</v>
          </cell>
          <cell r="N372">
            <v>0</v>
          </cell>
          <cell r="O372">
            <v>0</v>
          </cell>
          <cell r="P372">
            <v>0</v>
          </cell>
          <cell r="Q372">
            <v>12.5</v>
          </cell>
          <cell r="R372">
            <v>0</v>
          </cell>
        </row>
        <row r="373">
          <cell r="A373" t="str">
            <v>19b</v>
          </cell>
          <cell r="B373" t="str">
            <v>Removal of Miscellaneous Steel</v>
          </cell>
          <cell r="C373" t="str">
            <v>kg.</v>
          </cell>
          <cell r="D373">
            <v>0</v>
          </cell>
          <cell r="E373">
            <v>0.50470000000000004</v>
          </cell>
          <cell r="F373">
            <v>120</v>
          </cell>
          <cell r="G373">
            <v>0.49</v>
          </cell>
          <cell r="H373">
            <v>130</v>
          </cell>
          <cell r="I373">
            <v>0</v>
          </cell>
          <cell r="J373">
            <v>0</v>
          </cell>
          <cell r="K373">
            <v>0</v>
          </cell>
          <cell r="L373">
            <v>0</v>
          </cell>
          <cell r="M373">
            <v>0</v>
          </cell>
          <cell r="N373">
            <v>0</v>
          </cell>
          <cell r="O373">
            <v>0</v>
          </cell>
          <cell r="P373">
            <v>0</v>
          </cell>
          <cell r="Q373">
            <v>20.5</v>
          </cell>
          <cell r="R373">
            <v>0</v>
          </cell>
        </row>
        <row r="374">
          <cell r="A374" t="str">
            <v>19c</v>
          </cell>
          <cell r="B374" t="str">
            <v>Installation of Steel Purlins</v>
          </cell>
          <cell r="C374" t="str">
            <v>kg.</v>
          </cell>
          <cell r="D374">
            <v>0</v>
          </cell>
          <cell r="E374">
            <v>6.6950000000000003</v>
          </cell>
          <cell r="F374">
            <v>150</v>
          </cell>
          <cell r="G374">
            <v>6.5</v>
          </cell>
          <cell r="H374">
            <v>130</v>
          </cell>
          <cell r="I374">
            <v>0</v>
          </cell>
          <cell r="J374">
            <v>0</v>
          </cell>
          <cell r="K374">
            <v>0</v>
          </cell>
          <cell r="L374">
            <v>0</v>
          </cell>
          <cell r="M374">
            <v>0</v>
          </cell>
          <cell r="N374">
            <v>0</v>
          </cell>
          <cell r="O374">
            <v>0</v>
          </cell>
          <cell r="P374">
            <v>0</v>
          </cell>
          <cell r="Q374">
            <v>30.75</v>
          </cell>
          <cell r="R374">
            <v>0</v>
          </cell>
        </row>
        <row r="375">
          <cell r="A375" t="str">
            <v>19d</v>
          </cell>
          <cell r="B375" t="str">
            <v>Fabrication &amp; Installation of Steel Rafter</v>
          </cell>
          <cell r="C375" t="str">
            <v>kg.</v>
          </cell>
          <cell r="D375">
            <v>0</v>
          </cell>
          <cell r="E375">
            <v>7.5190000000000001</v>
          </cell>
          <cell r="F375">
            <v>280</v>
          </cell>
          <cell r="G375">
            <v>7.3</v>
          </cell>
          <cell r="H375">
            <v>304</v>
          </cell>
          <cell r="I375">
            <v>0</v>
          </cell>
          <cell r="J375">
            <v>0</v>
          </cell>
          <cell r="K375">
            <v>0</v>
          </cell>
          <cell r="L375">
            <v>0</v>
          </cell>
          <cell r="M375">
            <v>0</v>
          </cell>
          <cell r="N375">
            <v>0</v>
          </cell>
          <cell r="O375">
            <v>0</v>
          </cell>
          <cell r="P375">
            <v>0</v>
          </cell>
          <cell r="Q375">
            <v>42.5</v>
          </cell>
          <cell r="R375">
            <v>0</v>
          </cell>
        </row>
        <row r="376">
          <cell r="A376">
            <v>19.010000000000002</v>
          </cell>
          <cell r="B376" t="str">
            <v>Angle Bars, 1/8" x 1/2" x 1/2" x 20'</v>
          </cell>
          <cell r="C376" t="str">
            <v>pc.</v>
          </cell>
          <cell r="D376">
            <v>102.9</v>
          </cell>
          <cell r="E376">
            <v>0</v>
          </cell>
          <cell r="F376">
            <v>98</v>
          </cell>
          <cell r="G376">
            <v>0</v>
          </cell>
          <cell r="H376">
            <v>450</v>
          </cell>
          <cell r="I376">
            <v>0</v>
          </cell>
          <cell r="J376">
            <v>0</v>
          </cell>
          <cell r="K376">
            <v>0</v>
          </cell>
          <cell r="L376">
            <v>0</v>
          </cell>
          <cell r="M376">
            <v>0</v>
          </cell>
          <cell r="N376">
            <v>0</v>
          </cell>
          <cell r="O376">
            <v>0</v>
          </cell>
          <cell r="P376">
            <v>0</v>
          </cell>
          <cell r="Q376">
            <v>90</v>
          </cell>
          <cell r="R376">
            <v>0</v>
          </cell>
        </row>
        <row r="377">
          <cell r="A377">
            <v>19.02</v>
          </cell>
          <cell r="B377" t="str">
            <v>Angle Bars, 1/8" x 3/4" x 3/4" x 20'</v>
          </cell>
          <cell r="C377" t="str">
            <v>pc.</v>
          </cell>
          <cell r="D377">
            <v>115.5</v>
          </cell>
          <cell r="E377">
            <v>0</v>
          </cell>
          <cell r="F377">
            <v>110</v>
          </cell>
          <cell r="G377">
            <v>0</v>
          </cell>
          <cell r="H377">
            <v>2500</v>
          </cell>
          <cell r="I377">
            <v>0</v>
          </cell>
          <cell r="J377">
            <v>0</v>
          </cell>
          <cell r="K377">
            <v>0</v>
          </cell>
          <cell r="L377">
            <v>0</v>
          </cell>
          <cell r="M377">
            <v>0</v>
          </cell>
          <cell r="N377">
            <v>0</v>
          </cell>
          <cell r="O377">
            <v>0</v>
          </cell>
          <cell r="P377">
            <v>0</v>
          </cell>
          <cell r="Q377">
            <v>146</v>
          </cell>
          <cell r="R377">
            <v>0</v>
          </cell>
        </row>
        <row r="378">
          <cell r="A378">
            <v>19.03</v>
          </cell>
          <cell r="B378" t="str">
            <v>Angle Bars, 1/8" x  1"   x  1"  x 20'</v>
          </cell>
          <cell r="C378" t="str">
            <v>pc.</v>
          </cell>
          <cell r="D378">
            <v>121.80000000000001</v>
          </cell>
          <cell r="E378">
            <v>0</v>
          </cell>
          <cell r="F378">
            <v>116</v>
          </cell>
          <cell r="G378">
            <v>0</v>
          </cell>
          <cell r="H378">
            <v>900</v>
          </cell>
          <cell r="I378">
            <v>0</v>
          </cell>
          <cell r="J378">
            <v>0</v>
          </cell>
          <cell r="K378">
            <v>0</v>
          </cell>
          <cell r="L378">
            <v>0</v>
          </cell>
          <cell r="M378">
            <v>0</v>
          </cell>
          <cell r="N378">
            <v>0</v>
          </cell>
          <cell r="O378">
            <v>0</v>
          </cell>
          <cell r="P378">
            <v>0</v>
          </cell>
          <cell r="Q378">
            <v>230</v>
          </cell>
          <cell r="R378">
            <v>0</v>
          </cell>
        </row>
        <row r="379">
          <cell r="A379">
            <v>19.04</v>
          </cell>
          <cell r="B379" t="str">
            <v>Angle Bars, 1/8" x 1-1/2" x 1-1/2" x 20'</v>
          </cell>
          <cell r="C379" t="str">
            <v>pc.</v>
          </cell>
          <cell r="D379">
            <v>189</v>
          </cell>
          <cell r="E379">
            <v>0</v>
          </cell>
          <cell r="F379">
            <v>180</v>
          </cell>
          <cell r="G379">
            <v>0</v>
          </cell>
          <cell r="H379">
            <v>200</v>
          </cell>
          <cell r="I379">
            <v>0</v>
          </cell>
          <cell r="J379">
            <v>0</v>
          </cell>
          <cell r="K379">
            <v>0</v>
          </cell>
          <cell r="L379">
            <v>0</v>
          </cell>
          <cell r="M379">
            <v>0</v>
          </cell>
          <cell r="N379">
            <v>0</v>
          </cell>
          <cell r="O379">
            <v>0</v>
          </cell>
          <cell r="P379">
            <v>0</v>
          </cell>
          <cell r="Q379">
            <v>130</v>
          </cell>
          <cell r="R379">
            <v>0</v>
          </cell>
        </row>
        <row r="380">
          <cell r="A380">
            <v>19.05</v>
          </cell>
          <cell r="B380" t="str">
            <v>Angle Bars, 1/4" x 1" x  1" x 20'</v>
          </cell>
          <cell r="C380" t="str">
            <v>pc.</v>
          </cell>
          <cell r="D380">
            <v>253.05</v>
          </cell>
          <cell r="E380">
            <v>0</v>
          </cell>
          <cell r="F380">
            <v>241</v>
          </cell>
          <cell r="G380">
            <v>0</v>
          </cell>
          <cell r="H380">
            <v>900</v>
          </cell>
          <cell r="I380">
            <v>0</v>
          </cell>
          <cell r="J380">
            <v>0</v>
          </cell>
          <cell r="K380">
            <v>0</v>
          </cell>
          <cell r="L380">
            <v>0</v>
          </cell>
          <cell r="M380">
            <v>0</v>
          </cell>
          <cell r="N380">
            <v>0</v>
          </cell>
          <cell r="O380">
            <v>0</v>
          </cell>
          <cell r="P380">
            <v>0</v>
          </cell>
          <cell r="Q380">
            <v>200</v>
          </cell>
          <cell r="R380">
            <v>0</v>
          </cell>
        </row>
        <row r="381">
          <cell r="A381">
            <v>19.059999999999999</v>
          </cell>
          <cell r="B381" t="str">
            <v>Angle Bars, 3/8" x 3" x 3" x 20'</v>
          </cell>
          <cell r="C381" t="str">
            <v>pc.</v>
          </cell>
          <cell r="D381">
            <v>1089.9000000000001</v>
          </cell>
          <cell r="E381">
            <v>0</v>
          </cell>
          <cell r="F381">
            <v>1038</v>
          </cell>
          <cell r="G381">
            <v>0</v>
          </cell>
          <cell r="H381">
            <v>200</v>
          </cell>
          <cell r="I381">
            <v>0</v>
          </cell>
          <cell r="J381">
            <v>0</v>
          </cell>
          <cell r="K381">
            <v>0</v>
          </cell>
          <cell r="L381">
            <v>0</v>
          </cell>
          <cell r="M381">
            <v>0</v>
          </cell>
          <cell r="N381">
            <v>0</v>
          </cell>
          <cell r="O381">
            <v>0</v>
          </cell>
          <cell r="P381">
            <v>0</v>
          </cell>
          <cell r="Q381">
            <v>130</v>
          </cell>
          <cell r="R381">
            <v>0</v>
          </cell>
        </row>
        <row r="382">
          <cell r="A382">
            <v>19.07</v>
          </cell>
          <cell r="B382" t="str">
            <v>Flat Bars, 1/8" x 3/8" x 20'</v>
          </cell>
          <cell r="C382" t="str">
            <v>pc.</v>
          </cell>
          <cell r="D382">
            <v>47.25</v>
          </cell>
          <cell r="E382">
            <v>0</v>
          </cell>
          <cell r="F382">
            <v>45</v>
          </cell>
          <cell r="G382">
            <v>0</v>
          </cell>
          <cell r="H382">
            <v>200</v>
          </cell>
          <cell r="I382">
            <v>0</v>
          </cell>
          <cell r="J382">
            <v>0</v>
          </cell>
          <cell r="K382">
            <v>0</v>
          </cell>
          <cell r="L382">
            <v>0</v>
          </cell>
          <cell r="M382">
            <v>0</v>
          </cell>
          <cell r="N382">
            <v>0</v>
          </cell>
          <cell r="O382">
            <v>0</v>
          </cell>
          <cell r="P382">
            <v>0</v>
          </cell>
          <cell r="Q382">
            <v>200</v>
          </cell>
          <cell r="R382">
            <v>0</v>
          </cell>
        </row>
        <row r="383">
          <cell r="A383">
            <v>19.079999999999998</v>
          </cell>
          <cell r="B383" t="str">
            <v>Flat Bars, 1/8" x 1/2" x 20'</v>
          </cell>
          <cell r="C383" t="str">
            <v>pc.</v>
          </cell>
          <cell r="D383">
            <v>54.6</v>
          </cell>
          <cell r="E383">
            <v>0</v>
          </cell>
          <cell r="F383">
            <v>52</v>
          </cell>
          <cell r="G383">
            <v>0</v>
          </cell>
          <cell r="H383">
            <v>75</v>
          </cell>
          <cell r="I383">
            <v>0</v>
          </cell>
          <cell r="J383">
            <v>0</v>
          </cell>
          <cell r="K383">
            <v>0</v>
          </cell>
          <cell r="L383">
            <v>0</v>
          </cell>
          <cell r="M383">
            <v>0</v>
          </cell>
          <cell r="N383">
            <v>0</v>
          </cell>
          <cell r="O383">
            <v>0</v>
          </cell>
          <cell r="P383">
            <v>0</v>
          </cell>
          <cell r="Q383">
            <v>330</v>
          </cell>
          <cell r="R383">
            <v>0</v>
          </cell>
        </row>
        <row r="384">
          <cell r="A384">
            <v>19.09</v>
          </cell>
          <cell r="B384" t="str">
            <v>Flat Bars, 1/4" x 1/2" x 20'</v>
          </cell>
          <cell r="C384" t="str">
            <v>pc.</v>
          </cell>
          <cell r="D384">
            <v>91.350000000000009</v>
          </cell>
          <cell r="E384">
            <v>0</v>
          </cell>
          <cell r="F384">
            <v>87</v>
          </cell>
          <cell r="G384">
            <v>0</v>
          </cell>
          <cell r="H384">
            <v>200</v>
          </cell>
          <cell r="I384">
            <v>0</v>
          </cell>
          <cell r="J384">
            <v>0</v>
          </cell>
          <cell r="K384">
            <v>0</v>
          </cell>
          <cell r="L384">
            <v>0</v>
          </cell>
          <cell r="M384">
            <v>0</v>
          </cell>
          <cell r="N384">
            <v>0</v>
          </cell>
          <cell r="O384">
            <v>0</v>
          </cell>
          <cell r="P384">
            <v>0</v>
          </cell>
          <cell r="Q384">
            <v>300</v>
          </cell>
          <cell r="R384">
            <v>0</v>
          </cell>
        </row>
        <row r="385">
          <cell r="A385">
            <v>19.100000000000001</v>
          </cell>
          <cell r="B385" t="str">
            <v>Flat Bars, 1/4" x 2" x 20'</v>
          </cell>
          <cell r="C385" t="str">
            <v>pc.</v>
          </cell>
          <cell r="D385">
            <v>258.3</v>
          </cell>
          <cell r="E385">
            <v>0</v>
          </cell>
          <cell r="F385">
            <v>246</v>
          </cell>
          <cell r="G385">
            <v>0</v>
          </cell>
          <cell r="H385">
            <v>25</v>
          </cell>
          <cell r="I385">
            <v>0</v>
          </cell>
          <cell r="J385">
            <v>0</v>
          </cell>
          <cell r="K385">
            <v>0</v>
          </cell>
          <cell r="L385">
            <v>0</v>
          </cell>
          <cell r="M385">
            <v>0</v>
          </cell>
          <cell r="N385">
            <v>0</v>
          </cell>
          <cell r="O385">
            <v>0</v>
          </cell>
          <cell r="P385">
            <v>0</v>
          </cell>
          <cell r="Q385">
            <v>400</v>
          </cell>
          <cell r="R385">
            <v>0</v>
          </cell>
        </row>
        <row r="386">
          <cell r="A386">
            <v>19.11</v>
          </cell>
          <cell r="B386" t="str">
            <v>LC 75mm x 50mm x 2mm x 6m</v>
          </cell>
          <cell r="C386" t="str">
            <v>pc.</v>
          </cell>
          <cell r="D386">
            <v>191</v>
          </cell>
          <cell r="E386">
            <v>0</v>
          </cell>
          <cell r="F386">
            <v>308</v>
          </cell>
          <cell r="G386">
            <v>0</v>
          </cell>
          <cell r="H386">
            <v>900</v>
          </cell>
          <cell r="I386">
            <v>0</v>
          </cell>
          <cell r="J386">
            <v>0</v>
          </cell>
          <cell r="K386">
            <v>0</v>
          </cell>
          <cell r="L386">
            <v>0</v>
          </cell>
          <cell r="M386">
            <v>0</v>
          </cell>
          <cell r="N386">
            <v>0</v>
          </cell>
          <cell r="O386">
            <v>0</v>
          </cell>
          <cell r="P386">
            <v>0</v>
          </cell>
          <cell r="Q386">
            <v>60</v>
          </cell>
          <cell r="R386">
            <v>0</v>
          </cell>
        </row>
        <row r="387">
          <cell r="A387">
            <v>19.12</v>
          </cell>
          <cell r="B387" t="str">
            <v>LC 100mm x 50mm x 2mm x 6m</v>
          </cell>
          <cell r="C387" t="str">
            <v>pc.</v>
          </cell>
          <cell r="D387">
            <v>229</v>
          </cell>
          <cell r="E387">
            <v>0</v>
          </cell>
          <cell r="F387">
            <v>370</v>
          </cell>
          <cell r="G387">
            <v>0</v>
          </cell>
          <cell r="H387">
            <v>0</v>
          </cell>
          <cell r="J387">
            <v>0</v>
          </cell>
          <cell r="K387">
            <v>0</v>
          </cell>
          <cell r="L387">
            <v>0</v>
          </cell>
          <cell r="M387">
            <v>0</v>
          </cell>
          <cell r="N387">
            <v>0</v>
          </cell>
          <cell r="O387">
            <v>0</v>
          </cell>
          <cell r="P387">
            <v>0</v>
          </cell>
          <cell r="Q387">
            <v>130</v>
          </cell>
          <cell r="R387">
            <v>0</v>
          </cell>
        </row>
        <row r="388">
          <cell r="A388">
            <v>19.13</v>
          </cell>
          <cell r="B388" t="str">
            <v>Structural Tubing 200mm x 150mm x 5mm</v>
          </cell>
          <cell r="C388" t="str">
            <v>kg.</v>
          </cell>
          <cell r="D388">
            <v>21</v>
          </cell>
          <cell r="E388">
            <v>0</v>
          </cell>
          <cell r="F388">
            <v>20</v>
          </cell>
          <cell r="G388">
            <v>0</v>
          </cell>
          <cell r="H388">
            <v>0</v>
          </cell>
          <cell r="J388">
            <v>0</v>
          </cell>
          <cell r="K388">
            <v>0</v>
          </cell>
          <cell r="L388">
            <v>0</v>
          </cell>
          <cell r="M388">
            <v>0</v>
          </cell>
          <cell r="N388">
            <v>0</v>
          </cell>
          <cell r="O388">
            <v>0</v>
          </cell>
          <cell r="P388">
            <v>0</v>
          </cell>
          <cell r="Q388">
            <v>250</v>
          </cell>
          <cell r="R388">
            <v>0</v>
          </cell>
        </row>
        <row r="389">
          <cell r="A389">
            <v>19.14</v>
          </cell>
          <cell r="B389" t="str">
            <v>Angle Bars, 1/8" x 2" x 2" x 20'</v>
          </cell>
          <cell r="C389" t="str">
            <v>pc.</v>
          </cell>
          <cell r="D389">
            <v>21</v>
          </cell>
          <cell r="E389">
            <v>0</v>
          </cell>
          <cell r="F389">
            <v>20</v>
          </cell>
          <cell r="G389">
            <v>0</v>
          </cell>
          <cell r="H389">
            <v>0</v>
          </cell>
          <cell r="J389">
            <v>0</v>
          </cell>
          <cell r="K389">
            <v>0</v>
          </cell>
          <cell r="L389">
            <v>0</v>
          </cell>
          <cell r="M389">
            <v>0</v>
          </cell>
          <cell r="N389">
            <v>0</v>
          </cell>
          <cell r="O389">
            <v>0</v>
          </cell>
          <cell r="P389">
            <v>0</v>
          </cell>
          <cell r="Q389">
            <v>320</v>
          </cell>
          <cell r="R389">
            <v>0</v>
          </cell>
        </row>
        <row r="390">
          <cell r="A390">
            <v>19.149999999999999</v>
          </cell>
          <cell r="B390" t="str">
            <v>Angle Bars, 1/4" x 2" x 2" x 20'</v>
          </cell>
          <cell r="C390" t="str">
            <v>pc.</v>
          </cell>
          <cell r="D390">
            <v>21</v>
          </cell>
          <cell r="E390">
            <v>0</v>
          </cell>
          <cell r="F390">
            <v>20</v>
          </cell>
          <cell r="G390">
            <v>0</v>
          </cell>
          <cell r="H390">
            <v>0</v>
          </cell>
          <cell r="J390">
            <v>0</v>
          </cell>
          <cell r="K390">
            <v>0</v>
          </cell>
          <cell r="L390">
            <v>0</v>
          </cell>
          <cell r="M390">
            <v>0</v>
          </cell>
          <cell r="N390">
            <v>0</v>
          </cell>
          <cell r="O390">
            <v>0</v>
          </cell>
          <cell r="P390">
            <v>0</v>
          </cell>
          <cell r="Q390">
            <v>435</v>
          </cell>
          <cell r="R390">
            <v>0</v>
          </cell>
        </row>
        <row r="391">
          <cell r="A391">
            <v>19.16</v>
          </cell>
          <cell r="B391" t="str">
            <v>Angle Bars, 3/8" x 2" x 2" x 20'</v>
          </cell>
          <cell r="C391" t="str">
            <v>pc.</v>
          </cell>
          <cell r="D391">
            <v>21</v>
          </cell>
          <cell r="E391">
            <v>0</v>
          </cell>
          <cell r="F391">
            <v>20</v>
          </cell>
          <cell r="G391">
            <v>0</v>
          </cell>
          <cell r="H391">
            <v>0</v>
          </cell>
          <cell r="J391">
            <v>0</v>
          </cell>
          <cell r="K391">
            <v>0</v>
          </cell>
          <cell r="L391">
            <v>0</v>
          </cell>
          <cell r="M391">
            <v>0</v>
          </cell>
          <cell r="N391">
            <v>0</v>
          </cell>
          <cell r="O391">
            <v>0</v>
          </cell>
          <cell r="P391">
            <v>0</v>
          </cell>
          <cell r="Q391">
            <v>590</v>
          </cell>
          <cell r="R391">
            <v>0</v>
          </cell>
        </row>
        <row r="392">
          <cell r="A392">
            <v>20</v>
          </cell>
          <cell r="B392" t="str">
            <v>Tile Works</v>
          </cell>
          <cell r="C392" t="str">
            <v>pc</v>
          </cell>
          <cell r="D392">
            <v>0</v>
          </cell>
          <cell r="E392">
            <v>0</v>
          </cell>
          <cell r="F392">
            <v>0</v>
          </cell>
          <cell r="G392">
            <v>0</v>
          </cell>
          <cell r="H392">
            <v>0</v>
          </cell>
          <cell r="J392">
            <v>0</v>
          </cell>
          <cell r="K392">
            <v>0</v>
          </cell>
          <cell r="L392">
            <v>0</v>
          </cell>
          <cell r="M392">
            <v>0</v>
          </cell>
          <cell r="N392">
            <v>0</v>
          </cell>
          <cell r="O392">
            <v>0</v>
          </cell>
          <cell r="P392">
            <v>0</v>
          </cell>
          <cell r="Q392">
            <v>765</v>
          </cell>
          <cell r="R392">
            <v>0</v>
          </cell>
        </row>
        <row r="393">
          <cell r="A393">
            <v>21</v>
          </cell>
          <cell r="B393" t="str">
            <v>Wires/Wiring Devices</v>
          </cell>
          <cell r="C393" t="str">
            <v>pc</v>
          </cell>
          <cell r="D393">
            <v>0</v>
          </cell>
          <cell r="E393">
            <v>0</v>
          </cell>
          <cell r="F393">
            <v>0</v>
          </cell>
          <cell r="G393">
            <v>0</v>
          </cell>
          <cell r="H393">
            <v>0</v>
          </cell>
          <cell r="J393">
            <v>0</v>
          </cell>
          <cell r="K393">
            <v>0</v>
          </cell>
          <cell r="L393">
            <v>0</v>
          </cell>
          <cell r="M393">
            <v>0</v>
          </cell>
          <cell r="N393">
            <v>0</v>
          </cell>
          <cell r="O393">
            <v>0</v>
          </cell>
          <cell r="P393">
            <v>0</v>
          </cell>
          <cell r="Q393">
            <v>1315</v>
          </cell>
          <cell r="R393">
            <v>0</v>
          </cell>
        </row>
        <row r="394">
          <cell r="A394">
            <v>21.01</v>
          </cell>
          <cell r="B394" t="str">
            <v>Electrical Wire Stranded 150m/roll, TW #  6</v>
          </cell>
          <cell r="C394" t="str">
            <v>roll</v>
          </cell>
          <cell r="D394">
            <v>3738</v>
          </cell>
          <cell r="E394">
            <v>0</v>
          </cell>
          <cell r="F394">
            <v>3560</v>
          </cell>
          <cell r="G394">
            <v>0</v>
          </cell>
          <cell r="H394">
            <v>0</v>
          </cell>
          <cell r="J394">
            <v>0</v>
          </cell>
          <cell r="K394">
            <v>0</v>
          </cell>
          <cell r="L394">
            <v>0</v>
          </cell>
          <cell r="M394">
            <v>0</v>
          </cell>
          <cell r="N394">
            <v>0</v>
          </cell>
          <cell r="O394">
            <v>0</v>
          </cell>
          <cell r="P394">
            <v>0</v>
          </cell>
          <cell r="Q394">
            <v>2415</v>
          </cell>
          <cell r="R394">
            <v>0</v>
          </cell>
        </row>
        <row r="395">
          <cell r="A395">
            <v>21.02</v>
          </cell>
          <cell r="B395" t="str">
            <v>Electrical Wire Stranded 150m/roll, TW #  8</v>
          </cell>
          <cell r="C395" t="str">
            <v>roll</v>
          </cell>
          <cell r="D395">
            <v>2866.5</v>
          </cell>
          <cell r="E395">
            <v>0</v>
          </cell>
          <cell r="F395">
            <v>2730</v>
          </cell>
          <cell r="G395">
            <v>0</v>
          </cell>
          <cell r="H395">
            <v>0</v>
          </cell>
          <cell r="J395">
            <v>0</v>
          </cell>
          <cell r="K395">
            <v>0</v>
          </cell>
          <cell r="L395">
            <v>0</v>
          </cell>
          <cell r="M395">
            <v>0</v>
          </cell>
          <cell r="N395">
            <v>0</v>
          </cell>
          <cell r="O395">
            <v>0</v>
          </cell>
          <cell r="P395">
            <v>0</v>
          </cell>
          <cell r="Q395">
            <v>3375</v>
          </cell>
          <cell r="R395">
            <v>0</v>
          </cell>
        </row>
        <row r="396">
          <cell r="A396">
            <v>21.03</v>
          </cell>
          <cell r="B396" t="str">
            <v>Electrical Wire Stranded 150m/roll, TW # 10</v>
          </cell>
          <cell r="C396" t="str">
            <v>roll</v>
          </cell>
          <cell r="D396">
            <v>1485.75</v>
          </cell>
          <cell r="E396">
            <v>0</v>
          </cell>
          <cell r="F396">
            <v>1415</v>
          </cell>
          <cell r="G396">
            <v>0</v>
          </cell>
          <cell r="H396">
            <v>0</v>
          </cell>
          <cell r="J396">
            <v>0</v>
          </cell>
          <cell r="K396">
            <v>0</v>
          </cell>
          <cell r="L396">
            <v>0</v>
          </cell>
          <cell r="M396">
            <v>0</v>
          </cell>
          <cell r="N396">
            <v>0</v>
          </cell>
          <cell r="O396">
            <v>0</v>
          </cell>
          <cell r="P396">
            <v>0</v>
          </cell>
          <cell r="Q396">
            <v>78</v>
          </cell>
          <cell r="R396">
            <v>0</v>
          </cell>
        </row>
        <row r="397">
          <cell r="A397">
            <v>21.04</v>
          </cell>
          <cell r="B397" t="str">
            <v>Electrical Wire Stranded 150m/roll, TW # 12</v>
          </cell>
          <cell r="C397" t="str">
            <v>roll</v>
          </cell>
          <cell r="D397">
            <v>1165.5</v>
          </cell>
          <cell r="E397">
            <v>0</v>
          </cell>
          <cell r="F397">
            <v>1110</v>
          </cell>
          <cell r="G397">
            <v>0</v>
          </cell>
          <cell r="H397">
            <v>0</v>
          </cell>
          <cell r="J397">
            <v>0</v>
          </cell>
          <cell r="K397">
            <v>0</v>
          </cell>
          <cell r="L397">
            <v>0</v>
          </cell>
          <cell r="M397">
            <v>0</v>
          </cell>
          <cell r="N397">
            <v>0</v>
          </cell>
          <cell r="O397">
            <v>0</v>
          </cell>
          <cell r="P397">
            <v>0</v>
          </cell>
          <cell r="Q397">
            <v>105</v>
          </cell>
          <cell r="R397">
            <v>0</v>
          </cell>
        </row>
        <row r="398">
          <cell r="A398">
            <v>21.05</v>
          </cell>
          <cell r="B398" t="str">
            <v>Electrical Wire Stranded 150m/roll, TW # 14</v>
          </cell>
          <cell r="C398" t="str">
            <v>roll</v>
          </cell>
          <cell r="D398">
            <v>680.4</v>
          </cell>
          <cell r="E398">
            <v>0</v>
          </cell>
          <cell r="F398">
            <v>648</v>
          </cell>
          <cell r="G398">
            <v>0</v>
          </cell>
          <cell r="H398">
            <v>0</v>
          </cell>
          <cell r="J398">
            <v>0</v>
          </cell>
          <cell r="K398">
            <v>0</v>
          </cell>
          <cell r="L398">
            <v>0</v>
          </cell>
          <cell r="M398">
            <v>0</v>
          </cell>
          <cell r="N398">
            <v>0</v>
          </cell>
          <cell r="O398">
            <v>0</v>
          </cell>
          <cell r="P398">
            <v>0</v>
          </cell>
          <cell r="Q398">
            <v>167</v>
          </cell>
          <cell r="R398">
            <v>0</v>
          </cell>
        </row>
        <row r="399">
          <cell r="A399">
            <v>21.06</v>
          </cell>
          <cell r="B399" t="str">
            <v>Entrance Cap 3/4" dia.</v>
          </cell>
          <cell r="C399" t="str">
            <v>pc.</v>
          </cell>
          <cell r="D399">
            <v>43.050000000000004</v>
          </cell>
          <cell r="E399">
            <v>0</v>
          </cell>
          <cell r="F399">
            <v>41</v>
          </cell>
          <cell r="G399">
            <v>0</v>
          </cell>
          <cell r="H399">
            <v>0</v>
          </cell>
          <cell r="J399">
            <v>0</v>
          </cell>
          <cell r="K399">
            <v>0</v>
          </cell>
          <cell r="L399">
            <v>0</v>
          </cell>
          <cell r="M399">
            <v>0</v>
          </cell>
          <cell r="N399">
            <v>0</v>
          </cell>
          <cell r="O399">
            <v>0</v>
          </cell>
          <cell r="P399">
            <v>0</v>
          </cell>
          <cell r="Q399">
            <v>167.25</v>
          </cell>
          <cell r="R399">
            <v>0</v>
          </cell>
        </row>
        <row r="400">
          <cell r="A400">
            <v>21.07</v>
          </cell>
          <cell r="B400" t="str">
            <v>Entrance Cap  1" dia.</v>
          </cell>
          <cell r="C400" t="str">
            <v>pc.</v>
          </cell>
          <cell r="D400">
            <v>49.35</v>
          </cell>
          <cell r="E400">
            <v>0</v>
          </cell>
          <cell r="F400">
            <v>47</v>
          </cell>
          <cell r="G400">
            <v>0</v>
          </cell>
          <cell r="H400">
            <v>0</v>
          </cell>
          <cell r="J400">
            <v>0</v>
          </cell>
          <cell r="K400">
            <v>0</v>
          </cell>
          <cell r="L400">
            <v>0</v>
          </cell>
          <cell r="M400">
            <v>0</v>
          </cell>
          <cell r="N400">
            <v>0</v>
          </cell>
          <cell r="O400">
            <v>0</v>
          </cell>
          <cell r="P400">
            <v>0</v>
          </cell>
          <cell r="Q400">
            <v>271.5</v>
          </cell>
          <cell r="R400">
            <v>0</v>
          </cell>
        </row>
        <row r="401">
          <cell r="A401">
            <v>21.08</v>
          </cell>
          <cell r="B401" t="str">
            <v>Porcelain Split Knob</v>
          </cell>
          <cell r="C401" t="str">
            <v>pc.</v>
          </cell>
          <cell r="D401">
            <v>2.625</v>
          </cell>
          <cell r="E401">
            <v>0</v>
          </cell>
          <cell r="F401">
            <v>2.5</v>
          </cell>
          <cell r="G401">
            <v>0</v>
          </cell>
          <cell r="H401">
            <v>0</v>
          </cell>
          <cell r="J401">
            <v>0</v>
          </cell>
          <cell r="K401">
            <v>0</v>
          </cell>
          <cell r="L401">
            <v>0</v>
          </cell>
          <cell r="M401">
            <v>0</v>
          </cell>
          <cell r="N401">
            <v>0</v>
          </cell>
          <cell r="O401">
            <v>0</v>
          </cell>
          <cell r="P401">
            <v>0</v>
          </cell>
          <cell r="Q401">
            <v>314.5</v>
          </cell>
          <cell r="R401">
            <v>0</v>
          </cell>
        </row>
        <row r="402">
          <cell r="A402">
            <v>21.09</v>
          </cell>
          <cell r="B402" t="str">
            <v>RSC Clamp 1" dia.</v>
          </cell>
          <cell r="C402" t="str">
            <v>pc.</v>
          </cell>
          <cell r="D402">
            <v>3.1500000000000004</v>
          </cell>
          <cell r="E402">
            <v>0</v>
          </cell>
          <cell r="F402">
            <v>3</v>
          </cell>
          <cell r="G402">
            <v>0</v>
          </cell>
          <cell r="H402">
            <v>0</v>
          </cell>
          <cell r="J402">
            <v>0</v>
          </cell>
          <cell r="K402">
            <v>0</v>
          </cell>
          <cell r="L402">
            <v>0</v>
          </cell>
          <cell r="M402">
            <v>0</v>
          </cell>
          <cell r="N402">
            <v>0</v>
          </cell>
          <cell r="O402">
            <v>0</v>
          </cell>
          <cell r="P402">
            <v>0</v>
          </cell>
          <cell r="Q402">
            <v>150</v>
          </cell>
          <cell r="R402">
            <v>0</v>
          </cell>
        </row>
        <row r="403">
          <cell r="A403">
            <v>22</v>
          </cell>
          <cell r="B403" t="str">
            <v>Wood/Lumber</v>
          </cell>
          <cell r="C403" t="str">
            <v>pc</v>
          </cell>
          <cell r="D403">
            <v>0</v>
          </cell>
          <cell r="E403">
            <v>0</v>
          </cell>
          <cell r="F403">
            <v>0</v>
          </cell>
          <cell r="G403">
            <v>0</v>
          </cell>
          <cell r="H403">
            <v>0</v>
          </cell>
          <cell r="J403">
            <v>0</v>
          </cell>
          <cell r="K403">
            <v>0</v>
          </cell>
          <cell r="L403">
            <v>0</v>
          </cell>
          <cell r="M403">
            <v>0</v>
          </cell>
          <cell r="N403">
            <v>0</v>
          </cell>
          <cell r="O403">
            <v>0</v>
          </cell>
          <cell r="P403">
            <v>0</v>
          </cell>
          <cell r="Q403">
            <v>136</v>
          </cell>
          <cell r="R403">
            <v>0</v>
          </cell>
        </row>
        <row r="404">
          <cell r="A404" t="str">
            <v>22a</v>
          </cell>
          <cell r="B404" t="str">
            <v>Ceiling Frame Work</v>
          </cell>
          <cell r="C404" t="str">
            <v>bd. ft.</v>
          </cell>
          <cell r="D404">
            <v>0</v>
          </cell>
          <cell r="E404">
            <v>11.700799999999999</v>
          </cell>
          <cell r="F404">
            <v>0</v>
          </cell>
          <cell r="G404">
            <v>11.36</v>
          </cell>
          <cell r="H404">
            <v>0</v>
          </cell>
          <cell r="J404">
            <v>0</v>
          </cell>
          <cell r="K404">
            <v>0</v>
          </cell>
          <cell r="L404">
            <v>0</v>
          </cell>
          <cell r="M404">
            <v>0</v>
          </cell>
          <cell r="N404">
            <v>0</v>
          </cell>
          <cell r="O404">
            <v>0</v>
          </cell>
          <cell r="P404">
            <v>0</v>
          </cell>
          <cell r="Q404">
            <v>160</v>
          </cell>
          <cell r="R404">
            <v>0</v>
          </cell>
        </row>
        <row r="405">
          <cell r="A405" t="str">
            <v>22b</v>
          </cell>
          <cell r="B405" t="str">
            <v>Partition Frame Work</v>
          </cell>
          <cell r="C405" t="str">
            <v>bd. ft.</v>
          </cell>
          <cell r="D405">
            <v>0</v>
          </cell>
          <cell r="E405">
            <v>8.5799000000000003</v>
          </cell>
          <cell r="F405">
            <v>0</v>
          </cell>
          <cell r="G405">
            <v>8.33</v>
          </cell>
          <cell r="H405">
            <v>0</v>
          </cell>
          <cell r="J405">
            <v>0</v>
          </cell>
          <cell r="K405">
            <v>0</v>
          </cell>
          <cell r="L405">
            <v>0</v>
          </cell>
          <cell r="M405">
            <v>0</v>
          </cell>
          <cell r="N405">
            <v>0</v>
          </cell>
          <cell r="O405">
            <v>0</v>
          </cell>
          <cell r="P405">
            <v>0</v>
          </cell>
          <cell r="Q405">
            <v>262.5</v>
          </cell>
          <cell r="R405">
            <v>0</v>
          </cell>
        </row>
        <row r="406">
          <cell r="A406" t="str">
            <v>22c</v>
          </cell>
          <cell r="B406" t="str">
            <v>Plywood Installation</v>
          </cell>
          <cell r="C406" t="str">
            <v>pc.</v>
          </cell>
          <cell r="D406">
            <v>0</v>
          </cell>
          <cell r="E406">
            <v>32.1875</v>
          </cell>
          <cell r="F406">
            <v>0</v>
          </cell>
          <cell r="G406">
            <v>31.25</v>
          </cell>
          <cell r="H406">
            <v>0</v>
          </cell>
          <cell r="J406">
            <v>0</v>
          </cell>
          <cell r="K406">
            <v>0</v>
          </cell>
          <cell r="L406">
            <v>0</v>
          </cell>
          <cell r="M406">
            <v>0</v>
          </cell>
          <cell r="N406">
            <v>0</v>
          </cell>
          <cell r="O406">
            <v>0</v>
          </cell>
          <cell r="P406">
            <v>0</v>
          </cell>
          <cell r="Q406">
            <v>5500</v>
          </cell>
          <cell r="R406">
            <v>0</v>
          </cell>
        </row>
        <row r="407">
          <cell r="A407" t="str">
            <v>22d</v>
          </cell>
          <cell r="B407" t="str">
            <v>Fabrication &amp; Installation of Truss (Wood)</v>
          </cell>
          <cell r="C407" t="str">
            <v>bd. ft.</v>
          </cell>
          <cell r="D407">
            <v>0</v>
          </cell>
          <cell r="E407">
            <v>14.4406</v>
          </cell>
          <cell r="F407">
            <v>0</v>
          </cell>
          <cell r="G407">
            <v>14.02</v>
          </cell>
          <cell r="H407">
            <v>0</v>
          </cell>
          <cell r="J407">
            <v>0</v>
          </cell>
          <cell r="K407">
            <v>0</v>
          </cell>
          <cell r="L407">
            <v>0</v>
          </cell>
          <cell r="M407">
            <v>0</v>
          </cell>
          <cell r="N407">
            <v>0</v>
          </cell>
          <cell r="O407">
            <v>0</v>
          </cell>
          <cell r="P407">
            <v>0</v>
          </cell>
          <cell r="Q407">
            <v>5900</v>
          </cell>
          <cell r="R407">
            <v>0</v>
          </cell>
        </row>
        <row r="408">
          <cell r="A408" t="str">
            <v>22e</v>
          </cell>
          <cell r="B408" t="str">
            <v>Installation of Purlins (Wood)</v>
          </cell>
          <cell r="C408" t="str">
            <v>bd. ft.</v>
          </cell>
          <cell r="D408">
            <v>0</v>
          </cell>
          <cell r="E408">
            <v>5.15</v>
          </cell>
          <cell r="F408">
            <v>0</v>
          </cell>
          <cell r="G408">
            <v>5</v>
          </cell>
          <cell r="H408">
            <v>0</v>
          </cell>
          <cell r="J408">
            <v>0</v>
          </cell>
          <cell r="K408">
            <v>0</v>
          </cell>
          <cell r="L408">
            <v>0</v>
          </cell>
          <cell r="M408">
            <v>0</v>
          </cell>
          <cell r="N408">
            <v>0</v>
          </cell>
          <cell r="O408">
            <v>0</v>
          </cell>
          <cell r="P408">
            <v>0</v>
          </cell>
          <cell r="Q408">
            <v>3150</v>
          </cell>
          <cell r="R408">
            <v>0</v>
          </cell>
        </row>
        <row r="409">
          <cell r="A409" t="str">
            <v>22f</v>
          </cell>
          <cell r="B409" t="str">
            <v>Removal of Wooden Truss</v>
          </cell>
          <cell r="C409" t="str">
            <v>bd. ft.</v>
          </cell>
          <cell r="D409">
            <v>0</v>
          </cell>
          <cell r="E409">
            <v>0.25750000000000001</v>
          </cell>
          <cell r="F409">
            <v>0</v>
          </cell>
          <cell r="G409">
            <v>0.25</v>
          </cell>
          <cell r="H409">
            <v>0</v>
          </cell>
          <cell r="J409">
            <v>0</v>
          </cell>
          <cell r="K409">
            <v>0</v>
          </cell>
          <cell r="L409">
            <v>0</v>
          </cell>
          <cell r="M409">
            <v>0</v>
          </cell>
          <cell r="N409">
            <v>0</v>
          </cell>
          <cell r="O409">
            <v>0</v>
          </cell>
          <cell r="P409">
            <v>0</v>
          </cell>
          <cell r="Q409">
            <v>97.5</v>
          </cell>
          <cell r="R409">
            <v>0</v>
          </cell>
        </row>
        <row r="410">
          <cell r="A410" t="str">
            <v>22g</v>
          </cell>
          <cell r="B410" t="str">
            <v>Removal of Purlins (Wood)</v>
          </cell>
          <cell r="C410" t="str">
            <v>bd. ft.</v>
          </cell>
          <cell r="D410">
            <v>0</v>
          </cell>
          <cell r="E410">
            <v>0.39140000000000003</v>
          </cell>
          <cell r="F410">
            <v>0</v>
          </cell>
          <cell r="G410">
            <v>0.38</v>
          </cell>
          <cell r="H410">
            <v>0</v>
          </cell>
          <cell r="J410">
            <v>0</v>
          </cell>
          <cell r="K410">
            <v>0</v>
          </cell>
          <cell r="L410">
            <v>0</v>
          </cell>
          <cell r="M410">
            <v>0</v>
          </cell>
          <cell r="N410">
            <v>0</v>
          </cell>
          <cell r="O410">
            <v>0</v>
          </cell>
          <cell r="P410">
            <v>0</v>
          </cell>
          <cell r="Q410">
            <v>12</v>
          </cell>
          <cell r="R410">
            <v>0</v>
          </cell>
        </row>
        <row r="411">
          <cell r="A411" t="str">
            <v>22h</v>
          </cell>
          <cell r="B411" t="str">
            <v>Removal of Ceiling Frame</v>
          </cell>
          <cell r="C411" t="str">
            <v>bd. ft.</v>
          </cell>
          <cell r="D411">
            <v>0</v>
          </cell>
          <cell r="E411">
            <v>0.309</v>
          </cell>
          <cell r="F411">
            <v>0</v>
          </cell>
          <cell r="G411">
            <v>0.3</v>
          </cell>
          <cell r="H411">
            <v>0</v>
          </cell>
          <cell r="J411">
            <v>0</v>
          </cell>
          <cell r="K411">
            <v>0</v>
          </cell>
          <cell r="L411">
            <v>0</v>
          </cell>
          <cell r="M411">
            <v>0</v>
          </cell>
          <cell r="N411">
            <v>0</v>
          </cell>
          <cell r="O411">
            <v>0</v>
          </cell>
          <cell r="P411">
            <v>0</v>
          </cell>
          <cell r="Q411">
            <v>250</v>
          </cell>
          <cell r="R411">
            <v>0</v>
          </cell>
        </row>
        <row r="412">
          <cell r="A412" t="str">
            <v>22i</v>
          </cell>
          <cell r="B412" t="str">
            <v>Removal of Partition Frame</v>
          </cell>
          <cell r="C412" t="str">
            <v>bd. ft.</v>
          </cell>
          <cell r="D412">
            <v>0</v>
          </cell>
          <cell r="E412">
            <v>0.19570000000000001</v>
          </cell>
          <cell r="F412">
            <v>0</v>
          </cell>
          <cell r="G412">
            <v>0.19</v>
          </cell>
          <cell r="H412">
            <v>0</v>
          </cell>
          <cell r="J412">
            <v>0</v>
          </cell>
          <cell r="K412">
            <v>0</v>
          </cell>
          <cell r="L412">
            <v>0</v>
          </cell>
          <cell r="M412">
            <v>0</v>
          </cell>
          <cell r="N412">
            <v>0</v>
          </cell>
          <cell r="O412">
            <v>0</v>
          </cell>
          <cell r="P412">
            <v>0</v>
          </cell>
          <cell r="Q412">
            <v>5000</v>
          </cell>
          <cell r="R412">
            <v>0</v>
          </cell>
        </row>
        <row r="413">
          <cell r="A413" t="str">
            <v>22j</v>
          </cell>
          <cell r="B413" t="str">
            <v>Removal of Ceiling Board</v>
          </cell>
          <cell r="C413" t="str">
            <v>sq.m.</v>
          </cell>
          <cell r="D413">
            <v>0</v>
          </cell>
          <cell r="E413">
            <v>4.9234</v>
          </cell>
          <cell r="F413">
            <v>74.75</v>
          </cell>
          <cell r="G413">
            <v>4.78</v>
          </cell>
          <cell r="H413">
            <v>23</v>
          </cell>
          <cell r="I413">
            <v>0</v>
          </cell>
          <cell r="J413">
            <v>0</v>
          </cell>
          <cell r="K413">
            <v>0</v>
          </cell>
          <cell r="L413">
            <v>0</v>
          </cell>
          <cell r="M413">
            <v>0</v>
          </cell>
          <cell r="N413">
            <v>0</v>
          </cell>
          <cell r="O413">
            <v>0</v>
          </cell>
          <cell r="P413">
            <v>0</v>
          </cell>
          <cell r="Q413">
            <v>100</v>
          </cell>
          <cell r="R413">
            <v>0</v>
          </cell>
        </row>
        <row r="414">
          <cell r="A414" t="str">
            <v>22k</v>
          </cell>
          <cell r="B414" t="str">
            <v>Removal of Partition Board</v>
          </cell>
          <cell r="C414" t="str">
            <v>sq.m.</v>
          </cell>
          <cell r="D414">
            <v>0</v>
          </cell>
          <cell r="E414">
            <v>3.9449000000000001</v>
          </cell>
          <cell r="F414">
            <v>74.75</v>
          </cell>
          <cell r="G414">
            <v>3.83</v>
          </cell>
          <cell r="H414">
            <v>23</v>
          </cell>
          <cell r="I414">
            <v>0</v>
          </cell>
          <cell r="J414">
            <v>0</v>
          </cell>
          <cell r="K414">
            <v>0</v>
          </cell>
          <cell r="L414">
            <v>0</v>
          </cell>
          <cell r="M414">
            <v>0</v>
          </cell>
          <cell r="N414">
            <v>0</v>
          </cell>
          <cell r="O414">
            <v>0</v>
          </cell>
          <cell r="P414">
            <v>0</v>
          </cell>
          <cell r="Q414">
            <v>800</v>
          </cell>
          <cell r="R414">
            <v>0</v>
          </cell>
        </row>
        <row r="415">
          <cell r="A415" t="str">
            <v>22l</v>
          </cell>
          <cell r="B415" t="str">
            <v>Installation of T&amp;G (Wall)</v>
          </cell>
          <cell r="C415" t="str">
            <v>bd. ft.</v>
          </cell>
          <cell r="D415">
            <v>0</v>
          </cell>
          <cell r="E415">
            <v>14.832000000000001</v>
          </cell>
          <cell r="F415">
            <v>74.75</v>
          </cell>
          <cell r="G415">
            <v>14.4</v>
          </cell>
          <cell r="H415">
            <v>23</v>
          </cell>
          <cell r="I415">
            <v>0</v>
          </cell>
          <cell r="J415">
            <v>0</v>
          </cell>
          <cell r="K415">
            <v>0</v>
          </cell>
          <cell r="L415">
            <v>0</v>
          </cell>
          <cell r="M415">
            <v>0</v>
          </cell>
          <cell r="N415">
            <v>0</v>
          </cell>
          <cell r="O415">
            <v>0</v>
          </cell>
          <cell r="P415">
            <v>0</v>
          </cell>
          <cell r="Q415">
            <v>1250</v>
          </cell>
          <cell r="R415">
            <v>0</v>
          </cell>
        </row>
        <row r="416">
          <cell r="A416" t="str">
            <v>22m</v>
          </cell>
          <cell r="B416" t="str">
            <v>Removal of T&amp;G (Wall)</v>
          </cell>
          <cell r="C416" t="str">
            <v>bd. ft.</v>
          </cell>
          <cell r="D416">
            <v>0</v>
          </cell>
          <cell r="E416">
            <v>0.88580000000000003</v>
          </cell>
          <cell r="F416">
            <v>74.75</v>
          </cell>
          <cell r="G416">
            <v>0.86</v>
          </cell>
          <cell r="H416">
            <v>23</v>
          </cell>
          <cell r="I416">
            <v>0</v>
          </cell>
          <cell r="J416">
            <v>0</v>
          </cell>
          <cell r="K416">
            <v>0</v>
          </cell>
          <cell r="L416">
            <v>0</v>
          </cell>
          <cell r="M416">
            <v>0</v>
          </cell>
          <cell r="N416">
            <v>0</v>
          </cell>
          <cell r="O416">
            <v>0</v>
          </cell>
          <cell r="P416">
            <v>0</v>
          </cell>
          <cell r="Q416">
            <v>3000</v>
          </cell>
          <cell r="R416">
            <v>0</v>
          </cell>
        </row>
        <row r="417">
          <cell r="A417" t="str">
            <v>22n</v>
          </cell>
          <cell r="B417" t="str">
            <v>Fab./Inst./Strip of Formworks (Wall on ground)</v>
          </cell>
          <cell r="C417" t="str">
            <v>sq.m.</v>
          </cell>
          <cell r="D417">
            <v>0</v>
          </cell>
          <cell r="E417">
            <v>107.0273</v>
          </cell>
          <cell r="F417">
            <v>74.75</v>
          </cell>
          <cell r="G417">
            <v>103.91</v>
          </cell>
          <cell r="H417">
            <v>23</v>
          </cell>
          <cell r="I417">
            <v>0</v>
          </cell>
          <cell r="J417">
            <v>0</v>
          </cell>
          <cell r="K417">
            <v>0</v>
          </cell>
          <cell r="L417">
            <v>0</v>
          </cell>
          <cell r="M417">
            <v>0</v>
          </cell>
          <cell r="N417">
            <v>0</v>
          </cell>
          <cell r="O417">
            <v>0</v>
          </cell>
          <cell r="P417">
            <v>0</v>
          </cell>
          <cell r="Q417">
            <v>7000</v>
          </cell>
          <cell r="R417">
            <v>0</v>
          </cell>
        </row>
        <row r="418">
          <cell r="A418" t="str">
            <v>22o</v>
          </cell>
          <cell r="B418" t="str">
            <v>Fab./Inst./Strip of Formworks (Wall above 10')</v>
          </cell>
          <cell r="C418" t="str">
            <v>sq.m.</v>
          </cell>
          <cell r="D418">
            <v>0</v>
          </cell>
          <cell r="E418">
            <v>151.87349999999998</v>
          </cell>
          <cell r="F418">
            <v>74.75</v>
          </cell>
          <cell r="G418">
            <v>147.44999999999999</v>
          </cell>
          <cell r="H418">
            <v>23</v>
          </cell>
          <cell r="I418">
            <v>0</v>
          </cell>
          <cell r="J418">
            <v>0</v>
          </cell>
          <cell r="K418">
            <v>0</v>
          </cell>
          <cell r="L418">
            <v>0</v>
          </cell>
          <cell r="M418">
            <v>0</v>
          </cell>
          <cell r="N418">
            <v>0</v>
          </cell>
          <cell r="O418">
            <v>0</v>
          </cell>
          <cell r="P418">
            <v>0</v>
          </cell>
          <cell r="Q418">
            <v>2500</v>
          </cell>
          <cell r="R418">
            <v>0</v>
          </cell>
        </row>
        <row r="419">
          <cell r="A419" t="str">
            <v>22p</v>
          </cell>
          <cell r="B419" t="str">
            <v>Fab./Inst./Strip of Formworks (Beams)</v>
          </cell>
          <cell r="C419" t="str">
            <v>sq.m.</v>
          </cell>
          <cell r="D419">
            <v>0</v>
          </cell>
          <cell r="E419">
            <v>166.65400000000002</v>
          </cell>
          <cell r="F419">
            <v>74.75</v>
          </cell>
          <cell r="G419">
            <v>161.80000000000001</v>
          </cell>
          <cell r="H419">
            <v>23</v>
          </cell>
          <cell r="I419">
            <v>0</v>
          </cell>
          <cell r="J419">
            <v>0</v>
          </cell>
          <cell r="K419">
            <v>0</v>
          </cell>
          <cell r="L419">
            <v>0</v>
          </cell>
          <cell r="M419">
            <v>0</v>
          </cell>
          <cell r="N419">
            <v>0</v>
          </cell>
          <cell r="O419">
            <v>0</v>
          </cell>
          <cell r="P419">
            <v>0</v>
          </cell>
          <cell r="Q419">
            <v>1800</v>
          </cell>
          <cell r="R419">
            <v>0</v>
          </cell>
        </row>
        <row r="420">
          <cell r="A420" t="str">
            <v>22q</v>
          </cell>
          <cell r="B420" t="str">
            <v>Fab./Inst./Strip of Formworks (Column)</v>
          </cell>
          <cell r="C420" t="str">
            <v>sq.m.</v>
          </cell>
          <cell r="D420">
            <v>0</v>
          </cell>
          <cell r="E420">
            <v>137.74189999999999</v>
          </cell>
          <cell r="F420">
            <v>74.75</v>
          </cell>
          <cell r="G420">
            <v>133.72999999999999</v>
          </cell>
          <cell r="H420">
            <v>23</v>
          </cell>
          <cell r="I420">
            <v>0</v>
          </cell>
          <cell r="J420">
            <v>0</v>
          </cell>
          <cell r="K420">
            <v>0</v>
          </cell>
          <cell r="L420">
            <v>0</v>
          </cell>
          <cell r="M420">
            <v>0</v>
          </cell>
          <cell r="N420">
            <v>0</v>
          </cell>
          <cell r="O420">
            <v>0</v>
          </cell>
          <cell r="P420">
            <v>0</v>
          </cell>
          <cell r="Q420">
            <v>400</v>
          </cell>
          <cell r="R420">
            <v>0</v>
          </cell>
        </row>
        <row r="421">
          <cell r="A421" t="str">
            <v>22r</v>
          </cell>
          <cell r="B421" t="str">
            <v>Fab./Inst./Removal of Scaffolds</v>
          </cell>
          <cell r="C421" t="str">
            <v>lot</v>
          </cell>
          <cell r="D421">
            <v>0</v>
          </cell>
          <cell r="E421">
            <v>515</v>
          </cell>
          <cell r="F421">
            <v>0</v>
          </cell>
          <cell r="G421">
            <v>500</v>
          </cell>
          <cell r="H421">
            <v>0</v>
          </cell>
          <cell r="J421">
            <v>0</v>
          </cell>
          <cell r="K421">
            <v>0</v>
          </cell>
          <cell r="L421">
            <v>0</v>
          </cell>
          <cell r="M421">
            <v>0</v>
          </cell>
          <cell r="N421">
            <v>0</v>
          </cell>
          <cell r="O421">
            <v>0</v>
          </cell>
          <cell r="P421">
            <v>0</v>
          </cell>
          <cell r="Q421">
            <v>84.97</v>
          </cell>
          <cell r="R421">
            <v>0</v>
          </cell>
        </row>
        <row r="422">
          <cell r="A422" t="str">
            <v>22r1</v>
          </cell>
          <cell r="B422" t="str">
            <v>Fab./Inst./Removal of Scaffolds</v>
          </cell>
          <cell r="C422" t="str">
            <v>bd.ft.</v>
          </cell>
          <cell r="D422">
            <v>0</v>
          </cell>
          <cell r="E422">
            <v>3.4608000000000003</v>
          </cell>
          <cell r="F422">
            <v>74.75</v>
          </cell>
          <cell r="G422">
            <v>3.3600000000000003</v>
          </cell>
          <cell r="H422">
            <v>23</v>
          </cell>
          <cell r="I422">
            <v>0</v>
          </cell>
          <cell r="J422">
            <v>0</v>
          </cell>
          <cell r="K422">
            <v>0</v>
          </cell>
          <cell r="L422">
            <v>0</v>
          </cell>
          <cell r="M422">
            <v>0</v>
          </cell>
          <cell r="N422">
            <v>0</v>
          </cell>
          <cell r="O422">
            <v>0</v>
          </cell>
          <cell r="P422">
            <v>0</v>
          </cell>
          <cell r="Q422">
            <v>9094.73</v>
          </cell>
          <cell r="R422">
            <v>0</v>
          </cell>
        </row>
        <row r="423">
          <cell r="A423" t="str">
            <v>22s</v>
          </cell>
          <cell r="B423" t="str">
            <v>Application of Wood Preservative</v>
          </cell>
          <cell r="C423" t="str">
            <v>unit</v>
          </cell>
          <cell r="D423">
            <v>0</v>
          </cell>
          <cell r="E423">
            <v>360.5</v>
          </cell>
          <cell r="F423">
            <v>0</v>
          </cell>
          <cell r="G423">
            <v>350</v>
          </cell>
          <cell r="H423">
            <v>0</v>
          </cell>
          <cell r="J423">
            <v>0</v>
          </cell>
          <cell r="K423">
            <v>0</v>
          </cell>
          <cell r="L423">
            <v>0</v>
          </cell>
          <cell r="M423">
            <v>0</v>
          </cell>
          <cell r="N423">
            <v>0</v>
          </cell>
          <cell r="O423">
            <v>0</v>
          </cell>
          <cell r="P423">
            <v>0</v>
          </cell>
          <cell r="Q423">
            <v>18190</v>
          </cell>
          <cell r="R423">
            <v>0</v>
          </cell>
        </row>
        <row r="424">
          <cell r="A424" t="str">
            <v>22t</v>
          </cell>
          <cell r="B424" t="str">
            <v>Installation of T&amp;G (Ceiling)</v>
          </cell>
          <cell r="C424" t="str">
            <v>bd.ft.</v>
          </cell>
          <cell r="D424">
            <v>0</v>
          </cell>
          <cell r="E424">
            <v>16.686</v>
          </cell>
          <cell r="F424">
            <v>0</v>
          </cell>
          <cell r="G424">
            <v>16.2</v>
          </cell>
          <cell r="H424">
            <v>0</v>
          </cell>
          <cell r="I424">
            <v>0</v>
          </cell>
          <cell r="J424">
            <v>0</v>
          </cell>
          <cell r="K424">
            <v>0</v>
          </cell>
          <cell r="L424">
            <v>0</v>
          </cell>
          <cell r="M424">
            <v>0</v>
          </cell>
          <cell r="N424">
            <v>0</v>
          </cell>
          <cell r="O424">
            <v>0</v>
          </cell>
          <cell r="P424">
            <v>0</v>
          </cell>
          <cell r="Q424">
            <v>0</v>
          </cell>
          <cell r="R424">
            <v>0</v>
          </cell>
        </row>
        <row r="425">
          <cell r="A425" t="str">
            <v>22u</v>
          </cell>
          <cell r="B425" t="str">
            <v>Removal of T&amp;G (Ceiling)</v>
          </cell>
          <cell r="C425" t="str">
            <v>bd. ft.</v>
          </cell>
          <cell r="D425">
            <v>0</v>
          </cell>
          <cell r="E425">
            <v>1.236</v>
          </cell>
          <cell r="F425">
            <v>500</v>
          </cell>
          <cell r="G425">
            <v>1.2</v>
          </cell>
          <cell r="H425">
            <v>250</v>
          </cell>
          <cell r="I425">
            <v>0</v>
          </cell>
          <cell r="J425">
            <v>0</v>
          </cell>
          <cell r="K425">
            <v>0</v>
          </cell>
          <cell r="L425">
            <v>0</v>
          </cell>
          <cell r="M425">
            <v>0</v>
          </cell>
          <cell r="N425">
            <v>0</v>
          </cell>
          <cell r="O425">
            <v>0</v>
          </cell>
          <cell r="P425">
            <v>0</v>
          </cell>
          <cell r="Q425">
            <v>1500</v>
          </cell>
          <cell r="R425">
            <v>0</v>
          </cell>
        </row>
        <row r="426">
          <cell r="A426">
            <v>22.01</v>
          </cell>
          <cell r="B426" t="str">
            <v>Rough Lumber, Kiln Dried, Apitong</v>
          </cell>
          <cell r="C426" t="str">
            <v>bd. ft.</v>
          </cell>
          <cell r="D426">
            <v>37.800000000000004</v>
          </cell>
          <cell r="E426">
            <v>0</v>
          </cell>
          <cell r="F426">
            <v>36</v>
          </cell>
          <cell r="G426">
            <v>0</v>
          </cell>
          <cell r="H426">
            <v>120</v>
          </cell>
          <cell r="I426">
            <v>0</v>
          </cell>
          <cell r="J426">
            <v>0</v>
          </cell>
          <cell r="K426">
            <v>0</v>
          </cell>
          <cell r="L426">
            <v>0</v>
          </cell>
          <cell r="M426">
            <v>0</v>
          </cell>
          <cell r="N426">
            <v>0</v>
          </cell>
          <cell r="O426">
            <v>0</v>
          </cell>
          <cell r="P426">
            <v>0</v>
          </cell>
          <cell r="Q426">
            <v>200</v>
          </cell>
          <cell r="R426">
            <v>0</v>
          </cell>
        </row>
        <row r="427">
          <cell r="A427">
            <v>22.02</v>
          </cell>
          <cell r="B427" t="str">
            <v>Rough Lumber, Sun Dried, Apitong</v>
          </cell>
          <cell r="C427" t="str">
            <v>bd. ft.</v>
          </cell>
          <cell r="D427">
            <v>25.200000000000003</v>
          </cell>
          <cell r="E427">
            <v>0</v>
          </cell>
          <cell r="F427">
            <v>24</v>
          </cell>
          <cell r="G427">
            <v>0</v>
          </cell>
          <cell r="H427">
            <v>160</v>
          </cell>
          <cell r="I427">
            <v>0</v>
          </cell>
          <cell r="J427">
            <v>0</v>
          </cell>
          <cell r="K427">
            <v>0</v>
          </cell>
          <cell r="L427">
            <v>0</v>
          </cell>
          <cell r="M427">
            <v>0</v>
          </cell>
          <cell r="N427">
            <v>0</v>
          </cell>
          <cell r="O427">
            <v>0</v>
          </cell>
          <cell r="P427">
            <v>0</v>
          </cell>
          <cell r="Q427">
            <v>450</v>
          </cell>
          <cell r="R427">
            <v>0</v>
          </cell>
        </row>
        <row r="428">
          <cell r="A428">
            <v>22.03</v>
          </cell>
          <cell r="B428" t="str">
            <v>Rough Lumber, Sun Dried, Guijo</v>
          </cell>
          <cell r="C428" t="str">
            <v>bd. ft.</v>
          </cell>
          <cell r="D428">
            <v>37.800000000000004</v>
          </cell>
          <cell r="E428">
            <v>0</v>
          </cell>
          <cell r="F428">
            <v>36</v>
          </cell>
          <cell r="G428">
            <v>0</v>
          </cell>
          <cell r="H428">
            <v>25</v>
          </cell>
          <cell r="I428">
            <v>0</v>
          </cell>
          <cell r="J428">
            <v>0</v>
          </cell>
          <cell r="K428">
            <v>0</v>
          </cell>
          <cell r="L428">
            <v>0</v>
          </cell>
          <cell r="M428">
            <v>0</v>
          </cell>
          <cell r="N428">
            <v>0</v>
          </cell>
          <cell r="O428">
            <v>0</v>
          </cell>
          <cell r="P428">
            <v>0</v>
          </cell>
          <cell r="Q428">
            <v>168.5</v>
          </cell>
          <cell r="R428">
            <v>0</v>
          </cell>
        </row>
        <row r="429">
          <cell r="A429">
            <v>22.04</v>
          </cell>
          <cell r="B429" t="str">
            <v>Rough Lumber, Kiln Dried, Tanguile</v>
          </cell>
          <cell r="C429" t="str">
            <v>bd. ft.</v>
          </cell>
          <cell r="D429">
            <v>21</v>
          </cell>
          <cell r="E429">
            <v>0</v>
          </cell>
          <cell r="F429">
            <v>20</v>
          </cell>
          <cell r="G429">
            <v>0</v>
          </cell>
          <cell r="H429">
            <v>30</v>
          </cell>
          <cell r="I429">
            <v>0</v>
          </cell>
          <cell r="J429">
            <v>0</v>
          </cell>
          <cell r="K429">
            <v>0</v>
          </cell>
          <cell r="L429">
            <v>0</v>
          </cell>
          <cell r="M429">
            <v>0</v>
          </cell>
          <cell r="N429">
            <v>0</v>
          </cell>
          <cell r="O429">
            <v>0</v>
          </cell>
          <cell r="P429">
            <v>0</v>
          </cell>
          <cell r="Q429">
            <v>339.5</v>
          </cell>
          <cell r="R429">
            <v>0</v>
          </cell>
        </row>
        <row r="430">
          <cell r="A430">
            <v>22.05</v>
          </cell>
          <cell r="B430" t="str">
            <v>Rough Lumber, Sun Dried, Tanguile</v>
          </cell>
          <cell r="C430" t="str">
            <v>bd. ft.</v>
          </cell>
          <cell r="D430">
            <v>25.200000000000003</v>
          </cell>
          <cell r="E430">
            <v>0</v>
          </cell>
          <cell r="F430">
            <v>24</v>
          </cell>
          <cell r="G430">
            <v>0</v>
          </cell>
          <cell r="H430">
            <v>36</v>
          </cell>
          <cell r="I430">
            <v>0</v>
          </cell>
          <cell r="J430">
            <v>0</v>
          </cell>
          <cell r="K430">
            <v>0</v>
          </cell>
          <cell r="L430">
            <v>0</v>
          </cell>
          <cell r="M430">
            <v>0</v>
          </cell>
          <cell r="N430">
            <v>0</v>
          </cell>
          <cell r="O430">
            <v>0</v>
          </cell>
          <cell r="P430">
            <v>0</v>
          </cell>
          <cell r="Q430">
            <v>451.5</v>
          </cell>
          <cell r="R430">
            <v>0</v>
          </cell>
        </row>
        <row r="431">
          <cell r="A431">
            <v>22.06</v>
          </cell>
          <cell r="B431" t="str">
            <v>Rough Lumber, Sun Dried, Yakal</v>
          </cell>
          <cell r="C431" t="str">
            <v>bd. ft.</v>
          </cell>
          <cell r="D431">
            <v>53.550000000000004</v>
          </cell>
          <cell r="E431">
            <v>0</v>
          </cell>
          <cell r="F431">
            <v>51</v>
          </cell>
          <cell r="G431">
            <v>0</v>
          </cell>
          <cell r="H431">
            <v>40</v>
          </cell>
          <cell r="I431">
            <v>0</v>
          </cell>
          <cell r="J431">
            <v>0</v>
          </cell>
          <cell r="K431">
            <v>0</v>
          </cell>
          <cell r="L431">
            <v>0</v>
          </cell>
          <cell r="M431">
            <v>0</v>
          </cell>
          <cell r="N431">
            <v>0</v>
          </cell>
          <cell r="O431">
            <v>0</v>
          </cell>
          <cell r="P431">
            <v>0</v>
          </cell>
          <cell r="Q431">
            <v>210</v>
          </cell>
          <cell r="R431">
            <v>0</v>
          </cell>
        </row>
        <row r="432">
          <cell r="A432">
            <v>22.07</v>
          </cell>
          <cell r="B432" t="str">
            <v>S4S Lumber, Kiln Dried, Apitong</v>
          </cell>
          <cell r="C432" t="str">
            <v>bd. ft.</v>
          </cell>
          <cell r="D432">
            <v>37.800000000000004</v>
          </cell>
          <cell r="E432">
            <v>0</v>
          </cell>
          <cell r="F432">
            <v>36</v>
          </cell>
          <cell r="G432">
            <v>0</v>
          </cell>
          <cell r="H432">
            <v>20</v>
          </cell>
          <cell r="I432">
            <v>0</v>
          </cell>
          <cell r="J432">
            <v>0</v>
          </cell>
          <cell r="K432">
            <v>0</v>
          </cell>
          <cell r="L432">
            <v>0</v>
          </cell>
          <cell r="M432">
            <v>0</v>
          </cell>
          <cell r="N432">
            <v>0</v>
          </cell>
          <cell r="O432">
            <v>0</v>
          </cell>
          <cell r="P432">
            <v>0</v>
          </cell>
          <cell r="Q432">
            <v>420</v>
          </cell>
          <cell r="R432">
            <v>0</v>
          </cell>
        </row>
        <row r="433">
          <cell r="A433">
            <v>22.08</v>
          </cell>
          <cell r="B433" t="str">
            <v>S4S Lumber, Sun Dried, Apitong</v>
          </cell>
          <cell r="C433" t="str">
            <v>bd. ft.</v>
          </cell>
          <cell r="D433">
            <v>26.25</v>
          </cell>
          <cell r="E433">
            <v>0</v>
          </cell>
          <cell r="F433">
            <v>25</v>
          </cell>
          <cell r="G433">
            <v>0</v>
          </cell>
          <cell r="H433">
            <v>25</v>
          </cell>
          <cell r="I433">
            <v>0</v>
          </cell>
          <cell r="J433">
            <v>0</v>
          </cell>
          <cell r="K433">
            <v>0</v>
          </cell>
          <cell r="L433">
            <v>0</v>
          </cell>
          <cell r="M433">
            <v>0</v>
          </cell>
          <cell r="N433">
            <v>0</v>
          </cell>
          <cell r="O433">
            <v>0</v>
          </cell>
          <cell r="P433">
            <v>0</v>
          </cell>
          <cell r="Q433">
            <v>560</v>
          </cell>
          <cell r="R433">
            <v>0</v>
          </cell>
        </row>
        <row r="434">
          <cell r="A434">
            <v>22.09</v>
          </cell>
          <cell r="B434" t="str">
            <v>S4S Lumber, Kiln Dried, Guijo</v>
          </cell>
          <cell r="C434" t="str">
            <v>bd. ft.</v>
          </cell>
          <cell r="D434">
            <v>37.800000000000004</v>
          </cell>
          <cell r="E434">
            <v>0</v>
          </cell>
          <cell r="F434">
            <v>36</v>
          </cell>
          <cell r="G434">
            <v>0</v>
          </cell>
          <cell r="H434">
            <v>28</v>
          </cell>
          <cell r="I434">
            <v>0</v>
          </cell>
          <cell r="J434">
            <v>0</v>
          </cell>
          <cell r="K434">
            <v>0</v>
          </cell>
          <cell r="L434">
            <v>0</v>
          </cell>
          <cell r="M434">
            <v>0</v>
          </cell>
          <cell r="N434">
            <v>0</v>
          </cell>
          <cell r="O434">
            <v>0</v>
          </cell>
          <cell r="P434">
            <v>0</v>
          </cell>
          <cell r="Q434">
            <v>1200</v>
          </cell>
          <cell r="R434">
            <v>0</v>
          </cell>
        </row>
        <row r="435">
          <cell r="A435">
            <v>22.1</v>
          </cell>
          <cell r="B435" t="str">
            <v>S4S Lumber, Kiln Dried, Tanguile</v>
          </cell>
          <cell r="C435" t="str">
            <v>bd. ft.</v>
          </cell>
          <cell r="D435">
            <v>22.05</v>
          </cell>
          <cell r="E435">
            <v>0</v>
          </cell>
          <cell r="F435">
            <v>21</v>
          </cell>
          <cell r="G435">
            <v>0</v>
          </cell>
          <cell r="H435">
            <v>32</v>
          </cell>
          <cell r="I435">
            <v>0</v>
          </cell>
          <cell r="J435">
            <v>0</v>
          </cell>
          <cell r="K435">
            <v>0</v>
          </cell>
          <cell r="L435">
            <v>0</v>
          </cell>
          <cell r="M435">
            <v>0</v>
          </cell>
          <cell r="N435">
            <v>0</v>
          </cell>
          <cell r="O435">
            <v>0</v>
          </cell>
          <cell r="P435">
            <v>0</v>
          </cell>
          <cell r="Q435">
            <v>25</v>
          </cell>
          <cell r="R435">
            <v>0</v>
          </cell>
        </row>
        <row r="436">
          <cell r="A436">
            <v>22.11</v>
          </cell>
          <cell r="B436" t="str">
            <v>S4S Lumber, Sun Dried, Tanguile</v>
          </cell>
          <cell r="C436" t="str">
            <v>bd. ft.</v>
          </cell>
          <cell r="D436">
            <v>26.25</v>
          </cell>
          <cell r="E436">
            <v>0</v>
          </cell>
          <cell r="F436">
            <v>25</v>
          </cell>
          <cell r="G436">
            <v>0</v>
          </cell>
          <cell r="H436">
            <v>15</v>
          </cell>
          <cell r="I436">
            <v>0</v>
          </cell>
          <cell r="J436">
            <v>0</v>
          </cell>
          <cell r="K436">
            <v>0</v>
          </cell>
          <cell r="L436">
            <v>0</v>
          </cell>
          <cell r="M436">
            <v>0</v>
          </cell>
          <cell r="N436">
            <v>0</v>
          </cell>
          <cell r="O436">
            <v>0</v>
          </cell>
          <cell r="P436">
            <v>0</v>
          </cell>
          <cell r="Q436">
            <v>53</v>
          </cell>
          <cell r="R436">
            <v>0</v>
          </cell>
        </row>
        <row r="437">
          <cell r="A437">
            <v>22.12</v>
          </cell>
          <cell r="B437" t="str">
            <v>S4S Lumber, Sun Dried, Yakal</v>
          </cell>
          <cell r="C437" t="str">
            <v>bd. ft.</v>
          </cell>
          <cell r="D437">
            <v>54.6</v>
          </cell>
          <cell r="E437">
            <v>0</v>
          </cell>
          <cell r="F437">
            <v>52</v>
          </cell>
          <cell r="G437">
            <v>0</v>
          </cell>
          <cell r="H437">
            <v>20</v>
          </cell>
          <cell r="I437">
            <v>0</v>
          </cell>
          <cell r="J437">
            <v>0</v>
          </cell>
          <cell r="K437">
            <v>0</v>
          </cell>
          <cell r="L437">
            <v>0</v>
          </cell>
          <cell r="M437">
            <v>0</v>
          </cell>
          <cell r="N437">
            <v>0</v>
          </cell>
          <cell r="O437">
            <v>0</v>
          </cell>
          <cell r="P437">
            <v>0</v>
          </cell>
          <cell r="Q437">
            <v>96</v>
          </cell>
          <cell r="R437">
            <v>0</v>
          </cell>
        </row>
        <row r="438">
          <cell r="A438">
            <v>22.13</v>
          </cell>
          <cell r="B438" t="str">
            <v>Plyboard, 3/4" x 4' x 8'</v>
          </cell>
          <cell r="C438" t="str">
            <v>pc.</v>
          </cell>
          <cell r="D438">
            <v>693</v>
          </cell>
          <cell r="E438">
            <v>0</v>
          </cell>
          <cell r="F438">
            <v>660</v>
          </cell>
          <cell r="G438">
            <v>0</v>
          </cell>
          <cell r="H438">
            <v>23</v>
          </cell>
          <cell r="I438">
            <v>0</v>
          </cell>
          <cell r="J438">
            <v>0</v>
          </cell>
          <cell r="K438">
            <v>0</v>
          </cell>
          <cell r="L438">
            <v>0</v>
          </cell>
          <cell r="M438">
            <v>0</v>
          </cell>
          <cell r="N438">
            <v>0</v>
          </cell>
          <cell r="O438">
            <v>0</v>
          </cell>
          <cell r="P438">
            <v>0</v>
          </cell>
          <cell r="Q438">
            <v>20.5</v>
          </cell>
          <cell r="R438">
            <v>0</v>
          </cell>
        </row>
        <row r="439">
          <cell r="A439">
            <v>22.14</v>
          </cell>
          <cell r="B439" t="str">
            <v>Plywood, Danarra</v>
          </cell>
          <cell r="C439" t="str">
            <v>pc.</v>
          </cell>
          <cell r="D439">
            <v>420</v>
          </cell>
          <cell r="E439">
            <v>0</v>
          </cell>
          <cell r="F439">
            <v>400</v>
          </cell>
          <cell r="G439">
            <v>0</v>
          </cell>
          <cell r="H439">
            <v>15</v>
          </cell>
          <cell r="I439">
            <v>0</v>
          </cell>
          <cell r="J439">
            <v>0</v>
          </cell>
          <cell r="K439">
            <v>0</v>
          </cell>
          <cell r="L439">
            <v>0</v>
          </cell>
          <cell r="M439">
            <v>0</v>
          </cell>
          <cell r="N439">
            <v>0</v>
          </cell>
          <cell r="O439">
            <v>0</v>
          </cell>
          <cell r="P439">
            <v>0</v>
          </cell>
          <cell r="Q439">
            <v>39.5</v>
          </cell>
          <cell r="R439">
            <v>0</v>
          </cell>
        </row>
        <row r="440">
          <cell r="A440">
            <v>22.15</v>
          </cell>
          <cell r="B440" t="str">
            <v>Plywood, Marine, 1/4" x 4' x 8'</v>
          </cell>
          <cell r="C440" t="str">
            <v>pc.</v>
          </cell>
          <cell r="D440">
            <v>304.5</v>
          </cell>
          <cell r="E440">
            <v>0</v>
          </cell>
          <cell r="F440">
            <v>290</v>
          </cell>
          <cell r="G440">
            <v>0</v>
          </cell>
          <cell r="H440">
            <v>18</v>
          </cell>
          <cell r="I440">
            <v>0</v>
          </cell>
          <cell r="J440">
            <v>0</v>
          </cell>
          <cell r="K440">
            <v>0</v>
          </cell>
          <cell r="L440">
            <v>0</v>
          </cell>
          <cell r="M440">
            <v>0</v>
          </cell>
          <cell r="N440">
            <v>0</v>
          </cell>
          <cell r="O440">
            <v>0</v>
          </cell>
          <cell r="P440">
            <v>0</v>
          </cell>
          <cell r="Q440">
            <v>82.5</v>
          </cell>
          <cell r="R440">
            <v>0</v>
          </cell>
        </row>
        <row r="441">
          <cell r="A441">
            <v>22.16</v>
          </cell>
          <cell r="B441" t="str">
            <v>Plywood, Marine, 1/2" x 4' x 8'</v>
          </cell>
          <cell r="C441" t="str">
            <v>pc.</v>
          </cell>
          <cell r="D441">
            <v>577.5</v>
          </cell>
          <cell r="E441">
            <v>0</v>
          </cell>
          <cell r="F441">
            <v>550</v>
          </cell>
          <cell r="G441">
            <v>0</v>
          </cell>
          <cell r="H441">
            <v>21</v>
          </cell>
          <cell r="I441">
            <v>0</v>
          </cell>
          <cell r="J441">
            <v>0</v>
          </cell>
          <cell r="K441">
            <v>0</v>
          </cell>
          <cell r="L441">
            <v>0</v>
          </cell>
          <cell r="M441">
            <v>0</v>
          </cell>
          <cell r="N441">
            <v>0</v>
          </cell>
          <cell r="O441">
            <v>0</v>
          </cell>
          <cell r="P441">
            <v>0</v>
          </cell>
          <cell r="Q441">
            <v>36</v>
          </cell>
          <cell r="R441">
            <v>0</v>
          </cell>
        </row>
        <row r="442">
          <cell r="A442">
            <v>22.17</v>
          </cell>
          <cell r="B442" t="str">
            <v>Plywood, Marine, 3/4" x 4' x 8'</v>
          </cell>
          <cell r="C442" t="str">
            <v>pc.</v>
          </cell>
          <cell r="D442">
            <v>997.5</v>
          </cell>
          <cell r="E442">
            <v>0</v>
          </cell>
          <cell r="F442">
            <v>950</v>
          </cell>
          <cell r="G442">
            <v>0</v>
          </cell>
          <cell r="H442">
            <v>23</v>
          </cell>
          <cell r="I442">
            <v>0</v>
          </cell>
          <cell r="J442">
            <v>0</v>
          </cell>
          <cell r="K442">
            <v>0</v>
          </cell>
          <cell r="L442">
            <v>0</v>
          </cell>
          <cell r="M442">
            <v>0</v>
          </cell>
          <cell r="N442">
            <v>0</v>
          </cell>
          <cell r="O442">
            <v>0</v>
          </cell>
          <cell r="P442">
            <v>0</v>
          </cell>
          <cell r="Q442">
            <v>71.95</v>
          </cell>
          <cell r="R442">
            <v>0</v>
          </cell>
        </row>
        <row r="443">
          <cell r="A443">
            <v>22.18</v>
          </cell>
          <cell r="B443" t="str">
            <v>Plywood, Ordinary, 1/4" x 4' x 8'</v>
          </cell>
          <cell r="C443" t="str">
            <v>pc.</v>
          </cell>
          <cell r="D443">
            <v>262.5</v>
          </cell>
          <cell r="E443">
            <v>0</v>
          </cell>
          <cell r="F443">
            <v>250</v>
          </cell>
          <cell r="G443">
            <v>0</v>
          </cell>
          <cell r="H443">
            <v>25</v>
          </cell>
          <cell r="I443">
            <v>0</v>
          </cell>
          <cell r="J443">
            <v>0</v>
          </cell>
          <cell r="K443">
            <v>0</v>
          </cell>
          <cell r="L443">
            <v>0</v>
          </cell>
          <cell r="M443">
            <v>0</v>
          </cell>
          <cell r="N443">
            <v>0</v>
          </cell>
          <cell r="O443">
            <v>0</v>
          </cell>
          <cell r="P443">
            <v>0</v>
          </cell>
          <cell r="Q443">
            <v>89</v>
          </cell>
          <cell r="R443">
            <v>0</v>
          </cell>
        </row>
        <row r="444">
          <cell r="A444">
            <v>22.19</v>
          </cell>
          <cell r="B444" t="str">
            <v>Plywood, Ordinary, 1/2" x 4' x 8'</v>
          </cell>
          <cell r="C444" t="str">
            <v>pc.</v>
          </cell>
          <cell r="D444">
            <v>472.5</v>
          </cell>
          <cell r="E444">
            <v>0</v>
          </cell>
          <cell r="F444">
            <v>450</v>
          </cell>
          <cell r="G444">
            <v>0</v>
          </cell>
          <cell r="H444">
            <v>20</v>
          </cell>
          <cell r="I444">
            <v>0</v>
          </cell>
          <cell r="J444">
            <v>0</v>
          </cell>
          <cell r="K444">
            <v>0</v>
          </cell>
          <cell r="L444">
            <v>0</v>
          </cell>
          <cell r="M444">
            <v>0</v>
          </cell>
          <cell r="N444">
            <v>0</v>
          </cell>
          <cell r="O444">
            <v>0</v>
          </cell>
          <cell r="P444">
            <v>0</v>
          </cell>
          <cell r="Q444">
            <v>109</v>
          </cell>
          <cell r="R444">
            <v>0</v>
          </cell>
        </row>
        <row r="445">
          <cell r="A445">
            <v>22.2</v>
          </cell>
          <cell r="B445" t="str">
            <v>Plywood, Ordinary, 3/4" x 4' x 8'</v>
          </cell>
          <cell r="C445" t="str">
            <v>pc.</v>
          </cell>
          <cell r="D445">
            <v>808.5</v>
          </cell>
          <cell r="E445">
            <v>0</v>
          </cell>
          <cell r="F445">
            <v>770</v>
          </cell>
          <cell r="G445">
            <v>0</v>
          </cell>
          <cell r="H445">
            <v>25</v>
          </cell>
          <cell r="I445">
            <v>0</v>
          </cell>
          <cell r="J445">
            <v>0</v>
          </cell>
          <cell r="K445">
            <v>0</v>
          </cell>
          <cell r="L445">
            <v>0</v>
          </cell>
          <cell r="M445">
            <v>0</v>
          </cell>
          <cell r="N445">
            <v>0</v>
          </cell>
          <cell r="O445">
            <v>0</v>
          </cell>
          <cell r="P445">
            <v>0</v>
          </cell>
          <cell r="Q445">
            <v>138</v>
          </cell>
          <cell r="R445">
            <v>0</v>
          </cell>
        </row>
        <row r="446">
          <cell r="A446">
            <v>22.21</v>
          </cell>
          <cell r="B446" t="str">
            <v>T&amp;G, 3/4" x 6"</v>
          </cell>
          <cell r="C446" t="str">
            <v>bd. ft.</v>
          </cell>
          <cell r="D446">
            <v>42</v>
          </cell>
          <cell r="E446">
            <v>0</v>
          </cell>
          <cell r="F446">
            <v>40</v>
          </cell>
          <cell r="G446">
            <v>0</v>
          </cell>
          <cell r="H446">
            <v>30</v>
          </cell>
          <cell r="I446">
            <v>0</v>
          </cell>
          <cell r="J446">
            <v>0</v>
          </cell>
          <cell r="K446">
            <v>0</v>
          </cell>
          <cell r="L446">
            <v>0</v>
          </cell>
          <cell r="M446">
            <v>0</v>
          </cell>
          <cell r="N446">
            <v>0</v>
          </cell>
          <cell r="O446">
            <v>0</v>
          </cell>
          <cell r="P446">
            <v>0</v>
          </cell>
          <cell r="Q446">
            <v>38</v>
          </cell>
          <cell r="R446">
            <v>0</v>
          </cell>
        </row>
        <row r="447">
          <cell r="A447">
            <v>22.22</v>
          </cell>
          <cell r="B447" t="str">
            <v>Removal of Beam (Wood)</v>
          </cell>
          <cell r="C447" t="str">
            <v>bd. ft.</v>
          </cell>
          <cell r="D447">
            <v>0</v>
          </cell>
          <cell r="E447">
            <v>0.56650000000000011</v>
          </cell>
          <cell r="F447">
            <v>200</v>
          </cell>
          <cell r="G447">
            <v>0.55000000000000004</v>
          </cell>
          <cell r="H447">
            <v>200</v>
          </cell>
          <cell r="I447">
            <v>0</v>
          </cell>
          <cell r="J447">
            <v>0</v>
          </cell>
          <cell r="K447">
            <v>0</v>
          </cell>
          <cell r="L447">
            <v>0</v>
          </cell>
          <cell r="M447">
            <v>0</v>
          </cell>
          <cell r="N447">
            <v>0</v>
          </cell>
          <cell r="O447">
            <v>0</v>
          </cell>
          <cell r="P447">
            <v>0</v>
          </cell>
          <cell r="Q447">
            <v>60.5</v>
          </cell>
          <cell r="R447">
            <v>0</v>
          </cell>
        </row>
        <row r="448">
          <cell r="A448">
            <v>22.23</v>
          </cell>
          <cell r="B448" t="str">
            <v>Removal of Column (Wood)</v>
          </cell>
          <cell r="C448" t="str">
            <v>bd. ft.</v>
          </cell>
          <cell r="D448">
            <v>0</v>
          </cell>
          <cell r="E448">
            <v>0.36049999999999999</v>
          </cell>
          <cell r="F448">
            <v>250</v>
          </cell>
          <cell r="G448">
            <v>0.35</v>
          </cell>
          <cell r="H448">
            <v>200</v>
          </cell>
          <cell r="I448">
            <v>0</v>
          </cell>
          <cell r="J448">
            <v>0</v>
          </cell>
          <cell r="K448">
            <v>0</v>
          </cell>
          <cell r="L448">
            <v>0</v>
          </cell>
          <cell r="M448">
            <v>0</v>
          </cell>
          <cell r="N448">
            <v>0</v>
          </cell>
          <cell r="O448">
            <v>0</v>
          </cell>
          <cell r="P448">
            <v>0</v>
          </cell>
          <cell r="Q448">
            <v>81</v>
          </cell>
          <cell r="R448">
            <v>0</v>
          </cell>
        </row>
        <row r="449">
          <cell r="A449">
            <v>22.24</v>
          </cell>
          <cell r="B449" t="str">
            <v>Fabrication &amp; Installation of Beam</v>
          </cell>
          <cell r="C449" t="str">
            <v>bd. ft.</v>
          </cell>
          <cell r="D449">
            <v>0</v>
          </cell>
          <cell r="E449">
            <v>27.707000000000001</v>
          </cell>
          <cell r="F449">
            <v>350</v>
          </cell>
          <cell r="G449">
            <v>26.9</v>
          </cell>
          <cell r="H449">
            <v>200</v>
          </cell>
          <cell r="I449">
            <v>0</v>
          </cell>
          <cell r="J449">
            <v>0</v>
          </cell>
          <cell r="K449">
            <v>0</v>
          </cell>
          <cell r="L449">
            <v>0</v>
          </cell>
          <cell r="M449">
            <v>0</v>
          </cell>
          <cell r="N449">
            <v>0</v>
          </cell>
          <cell r="O449">
            <v>0</v>
          </cell>
          <cell r="P449">
            <v>0</v>
          </cell>
          <cell r="Q449">
            <v>97</v>
          </cell>
          <cell r="R449">
            <v>0</v>
          </cell>
        </row>
        <row r="450">
          <cell r="A450">
            <v>22.25</v>
          </cell>
          <cell r="B450" t="str">
            <v>Fabrication &amp; Installation of Column</v>
          </cell>
          <cell r="C450" t="str">
            <v>bd. ft.</v>
          </cell>
          <cell r="D450">
            <v>0</v>
          </cell>
          <cell r="E450">
            <v>27.707000000000001</v>
          </cell>
          <cell r="F450">
            <v>783</v>
          </cell>
          <cell r="G450">
            <v>26.9</v>
          </cell>
          <cell r="H450">
            <v>200</v>
          </cell>
          <cell r="I450">
            <v>0</v>
          </cell>
          <cell r="J450">
            <v>0</v>
          </cell>
          <cell r="K450">
            <v>0</v>
          </cell>
          <cell r="L450">
            <v>0</v>
          </cell>
          <cell r="M450">
            <v>0</v>
          </cell>
          <cell r="N450">
            <v>0</v>
          </cell>
          <cell r="O450">
            <v>0</v>
          </cell>
          <cell r="P450">
            <v>0</v>
          </cell>
          <cell r="Q450">
            <v>122</v>
          </cell>
          <cell r="R450">
            <v>0</v>
          </cell>
        </row>
        <row r="451">
          <cell r="A451">
            <v>22.26</v>
          </cell>
          <cell r="B451" t="str">
            <v>Coco Lumber</v>
          </cell>
          <cell r="C451" t="str">
            <v>bd. ft.</v>
          </cell>
          <cell r="D451">
            <v>8.4</v>
          </cell>
          <cell r="E451">
            <v>0</v>
          </cell>
          <cell r="F451">
            <v>8</v>
          </cell>
          <cell r="G451">
            <v>0</v>
          </cell>
          <cell r="H451">
            <v>200</v>
          </cell>
          <cell r="I451">
            <v>0</v>
          </cell>
          <cell r="J451">
            <v>0</v>
          </cell>
          <cell r="K451">
            <v>0</v>
          </cell>
          <cell r="L451">
            <v>0</v>
          </cell>
          <cell r="M451">
            <v>0</v>
          </cell>
          <cell r="N451">
            <v>0</v>
          </cell>
          <cell r="O451">
            <v>0</v>
          </cell>
          <cell r="P451">
            <v>0</v>
          </cell>
          <cell r="Q451">
            <v>165</v>
          </cell>
          <cell r="R451">
            <v>0</v>
          </cell>
        </row>
        <row r="452">
          <cell r="A452">
            <v>30.01</v>
          </cell>
          <cell r="B452" t="str">
            <v>Standard One-Classroom School Building w/o Toilet</v>
          </cell>
          <cell r="C452" t="str">
            <v>Lot</v>
          </cell>
          <cell r="D452">
            <v>168654.15</v>
          </cell>
          <cell r="E452">
            <v>49632.507000000005</v>
          </cell>
          <cell r="F452">
            <v>160623</v>
          </cell>
          <cell r="G452">
            <v>48186.9</v>
          </cell>
          <cell r="H452">
            <v>200</v>
          </cell>
          <cell r="I452">
            <v>0</v>
          </cell>
          <cell r="J452">
            <v>0</v>
          </cell>
          <cell r="K452">
            <v>0</v>
          </cell>
          <cell r="L452">
            <v>0</v>
          </cell>
          <cell r="M452">
            <v>0</v>
          </cell>
          <cell r="N452">
            <v>0</v>
          </cell>
          <cell r="O452">
            <v>0</v>
          </cell>
          <cell r="P452">
            <v>0</v>
          </cell>
          <cell r="Q452">
            <v>350</v>
          </cell>
          <cell r="R452">
            <v>0</v>
          </cell>
        </row>
        <row r="453">
          <cell r="A453">
            <v>30.02</v>
          </cell>
          <cell r="B453" t="str">
            <v>Standard Two-Classroom School Building w/o Toilet</v>
          </cell>
          <cell r="C453" t="str">
            <v>Lot</v>
          </cell>
          <cell r="D453">
            <v>315637.413</v>
          </cell>
          <cell r="E453">
            <v>92887.583599999998</v>
          </cell>
          <cell r="F453">
            <v>300607.06</v>
          </cell>
          <cell r="G453">
            <v>90182.12</v>
          </cell>
          <cell r="H453">
            <v>15</v>
          </cell>
          <cell r="I453">
            <v>0</v>
          </cell>
          <cell r="J453">
            <v>0</v>
          </cell>
          <cell r="K453">
            <v>0</v>
          </cell>
          <cell r="L453">
            <v>0</v>
          </cell>
          <cell r="M453">
            <v>0</v>
          </cell>
          <cell r="N453">
            <v>0</v>
          </cell>
          <cell r="O453">
            <v>0</v>
          </cell>
          <cell r="P453">
            <v>0</v>
          </cell>
          <cell r="Q453">
            <v>675</v>
          </cell>
          <cell r="R453">
            <v>0</v>
          </cell>
        </row>
        <row r="454">
          <cell r="A454">
            <v>30.03</v>
          </cell>
          <cell r="B454" t="str">
            <v>Standard Three-Classroom School Building w/o Toilet</v>
          </cell>
          <cell r="C454" t="str">
            <v>Lot</v>
          </cell>
          <cell r="D454">
            <v>462620.67600000004</v>
          </cell>
          <cell r="E454">
            <v>136142.66020000001</v>
          </cell>
          <cell r="F454">
            <v>440591.12</v>
          </cell>
          <cell r="G454">
            <v>132177.34</v>
          </cell>
          <cell r="H454">
            <v>18</v>
          </cell>
          <cell r="I454">
            <v>0</v>
          </cell>
          <cell r="J454">
            <v>0</v>
          </cell>
          <cell r="K454">
            <v>0</v>
          </cell>
          <cell r="L454">
            <v>0</v>
          </cell>
          <cell r="M454">
            <v>0</v>
          </cell>
          <cell r="N454">
            <v>0</v>
          </cell>
          <cell r="O454">
            <v>0</v>
          </cell>
          <cell r="P454">
            <v>0</v>
          </cell>
          <cell r="Q454">
            <v>66</v>
          </cell>
          <cell r="R454">
            <v>0</v>
          </cell>
        </row>
        <row r="455">
          <cell r="A455">
            <v>30.04</v>
          </cell>
          <cell r="B455" t="str">
            <v>Standard One-Classroom School Building w/ Toilet</v>
          </cell>
          <cell r="C455" t="str">
            <v>Lot</v>
          </cell>
          <cell r="D455">
            <v>200154.15</v>
          </cell>
          <cell r="E455">
            <v>68719.59150000001</v>
          </cell>
          <cell r="F455">
            <v>190623</v>
          </cell>
          <cell r="G455">
            <v>66718.05</v>
          </cell>
          <cell r="H455">
            <v>30</v>
          </cell>
          <cell r="I455">
            <v>0</v>
          </cell>
          <cell r="J455">
            <v>0</v>
          </cell>
          <cell r="K455">
            <v>0</v>
          </cell>
          <cell r="L455">
            <v>0</v>
          </cell>
          <cell r="M455">
            <v>0</v>
          </cell>
          <cell r="N455">
            <v>0</v>
          </cell>
          <cell r="O455">
            <v>0</v>
          </cell>
          <cell r="P455">
            <v>0</v>
          </cell>
          <cell r="Q455">
            <v>262</v>
          </cell>
          <cell r="R455">
            <v>0</v>
          </cell>
        </row>
        <row r="456">
          <cell r="A456">
            <v>12.32</v>
          </cell>
          <cell r="B456" t="str">
            <v>Three Chamber Septic Vault</v>
          </cell>
          <cell r="C456" t="str">
            <v>unit</v>
          </cell>
          <cell r="D456">
            <v>42878.516000000003</v>
          </cell>
          <cell r="E456">
            <v>14039.4154</v>
          </cell>
          <cell r="F456">
            <v>25</v>
          </cell>
          <cell r="G456">
            <v>0</v>
          </cell>
          <cell r="H456">
            <v>30</v>
          </cell>
          <cell r="I456">
            <v>0</v>
          </cell>
          <cell r="J456">
            <v>0</v>
          </cell>
          <cell r="K456">
            <v>0</v>
          </cell>
          <cell r="L456">
            <v>0</v>
          </cell>
          <cell r="M456">
            <v>0</v>
          </cell>
          <cell r="N456">
            <v>0</v>
          </cell>
          <cell r="O456">
            <v>0</v>
          </cell>
          <cell r="P456">
            <v>0</v>
          </cell>
          <cell r="Q456">
            <v>42878.516000000003</v>
          </cell>
          <cell r="R456">
            <v>0</v>
          </cell>
        </row>
        <row r="457">
          <cell r="A457" t="str">
            <v>12.32a</v>
          </cell>
          <cell r="B457" t="str">
            <v>Septic Vault</v>
          </cell>
          <cell r="C457" t="str">
            <v>unit</v>
          </cell>
          <cell r="D457">
            <v>28482.49354985973</v>
          </cell>
          <cell r="E457">
            <v>11768.3392</v>
          </cell>
          <cell r="F457">
            <v>0</v>
          </cell>
          <cell r="G457">
            <v>0</v>
          </cell>
          <cell r="H457">
            <v>0</v>
          </cell>
          <cell r="I457">
            <v>0</v>
          </cell>
          <cell r="J457">
            <v>0</v>
          </cell>
          <cell r="K457">
            <v>0</v>
          </cell>
          <cell r="L457">
            <v>0</v>
          </cell>
          <cell r="M457">
            <v>0</v>
          </cell>
          <cell r="N457">
            <v>0</v>
          </cell>
          <cell r="O457">
            <v>0</v>
          </cell>
          <cell r="P457">
            <v>0</v>
          </cell>
          <cell r="Q457">
            <v>28482.49354985973</v>
          </cell>
          <cell r="R457">
            <v>0</v>
          </cell>
        </row>
        <row r="458">
          <cell r="A458">
            <v>12.33</v>
          </cell>
          <cell r="B458" t="str">
            <v>PVC Cement</v>
          </cell>
          <cell r="C458" t="str">
            <v>can</v>
          </cell>
          <cell r="D458">
            <v>150</v>
          </cell>
          <cell r="E458">
            <v>45</v>
          </cell>
          <cell r="F458">
            <v>25</v>
          </cell>
          <cell r="G458">
            <v>0</v>
          </cell>
          <cell r="H458">
            <v>30</v>
          </cell>
          <cell r="I458">
            <v>0</v>
          </cell>
          <cell r="J458">
            <v>0</v>
          </cell>
          <cell r="K458">
            <v>0</v>
          </cell>
          <cell r="L458">
            <v>0</v>
          </cell>
          <cell r="M458">
            <v>0</v>
          </cell>
          <cell r="N458">
            <v>0</v>
          </cell>
          <cell r="O458">
            <v>0</v>
          </cell>
          <cell r="P458">
            <v>0</v>
          </cell>
          <cell r="Q458">
            <v>150</v>
          </cell>
          <cell r="R458">
            <v>0</v>
          </cell>
        </row>
        <row r="459">
          <cell r="A459">
            <v>12.34</v>
          </cell>
          <cell r="B459" t="str">
            <v>Waste Vault</v>
          </cell>
          <cell r="C459" t="str">
            <v>unit</v>
          </cell>
          <cell r="D459">
            <v>4620</v>
          </cell>
          <cell r="E459">
            <v>1386</v>
          </cell>
          <cell r="F459">
            <v>25</v>
          </cell>
          <cell r="G459">
            <v>0</v>
          </cell>
          <cell r="H459">
            <v>30</v>
          </cell>
          <cell r="I459">
            <v>0</v>
          </cell>
          <cell r="J459">
            <v>0</v>
          </cell>
          <cell r="K459">
            <v>0</v>
          </cell>
          <cell r="L459">
            <v>0</v>
          </cell>
          <cell r="M459">
            <v>0</v>
          </cell>
          <cell r="N459">
            <v>0</v>
          </cell>
          <cell r="O459">
            <v>0</v>
          </cell>
          <cell r="P459">
            <v>0</v>
          </cell>
          <cell r="Q459">
            <v>4620</v>
          </cell>
          <cell r="R459">
            <v>0</v>
          </cell>
        </row>
        <row r="460">
          <cell r="A460">
            <v>13</v>
          </cell>
          <cell r="B460" t="str">
            <v>Painting Works</v>
          </cell>
          <cell r="C460">
            <v>0</v>
          </cell>
          <cell r="D460">
            <v>0</v>
          </cell>
          <cell r="E460">
            <v>0</v>
          </cell>
          <cell r="F460">
            <v>0</v>
          </cell>
          <cell r="G460">
            <v>0</v>
          </cell>
          <cell r="H460">
            <v>0</v>
          </cell>
          <cell r="I460">
            <v>0</v>
          </cell>
          <cell r="J460">
            <v>0</v>
          </cell>
          <cell r="K460">
            <v>0</v>
          </cell>
          <cell r="L460">
            <v>0</v>
          </cell>
          <cell r="M460">
            <v>0</v>
          </cell>
          <cell r="N460">
            <v>0</v>
          </cell>
          <cell r="O460">
            <v>0</v>
          </cell>
          <cell r="P460">
            <v>0</v>
          </cell>
          <cell r="Q460">
            <v>0</v>
          </cell>
          <cell r="R460">
            <v>0</v>
          </cell>
        </row>
        <row r="461">
          <cell r="A461">
            <v>13.01</v>
          </cell>
          <cell r="B461" t="str">
            <v>Latex, Flat</v>
          </cell>
          <cell r="C461" t="str">
            <v>gal</v>
          </cell>
          <cell r="D461">
            <v>500</v>
          </cell>
          <cell r="E461">
            <v>150</v>
          </cell>
          <cell r="F461">
            <v>0</v>
          </cell>
          <cell r="G461">
            <v>0</v>
          </cell>
          <cell r="H461">
            <v>0</v>
          </cell>
          <cell r="I461">
            <v>0</v>
          </cell>
          <cell r="J461">
            <v>0</v>
          </cell>
          <cell r="K461">
            <v>0</v>
          </cell>
          <cell r="L461">
            <v>0</v>
          </cell>
          <cell r="M461">
            <v>0</v>
          </cell>
          <cell r="N461">
            <v>0</v>
          </cell>
          <cell r="O461">
            <v>0</v>
          </cell>
          <cell r="P461">
            <v>460</v>
          </cell>
          <cell r="Q461">
            <v>506.00000000000006</v>
          </cell>
          <cell r="R461">
            <v>0</v>
          </cell>
        </row>
        <row r="462">
          <cell r="A462">
            <v>13.02</v>
          </cell>
          <cell r="B462" t="str">
            <v>Latex, Semi Gloss</v>
          </cell>
          <cell r="C462" t="str">
            <v>gal</v>
          </cell>
          <cell r="D462">
            <v>565</v>
          </cell>
          <cell r="E462">
            <v>169.5</v>
          </cell>
          <cell r="F462">
            <v>0</v>
          </cell>
          <cell r="G462">
            <v>0</v>
          </cell>
          <cell r="H462">
            <v>0</v>
          </cell>
          <cell r="I462">
            <v>0</v>
          </cell>
          <cell r="J462">
            <v>0</v>
          </cell>
          <cell r="K462">
            <v>0</v>
          </cell>
          <cell r="L462">
            <v>0</v>
          </cell>
          <cell r="M462">
            <v>0</v>
          </cell>
          <cell r="N462">
            <v>0</v>
          </cell>
          <cell r="O462">
            <v>0</v>
          </cell>
          <cell r="P462">
            <v>501</v>
          </cell>
          <cell r="Q462">
            <v>551.1</v>
          </cell>
          <cell r="R462">
            <v>0</v>
          </cell>
        </row>
        <row r="463">
          <cell r="A463">
            <v>13.03</v>
          </cell>
          <cell r="B463" t="str">
            <v>Latex, Gloss</v>
          </cell>
          <cell r="C463" t="str">
            <v>gal</v>
          </cell>
          <cell r="D463">
            <v>520</v>
          </cell>
          <cell r="E463">
            <v>156</v>
          </cell>
          <cell r="F463">
            <v>0</v>
          </cell>
          <cell r="G463">
            <v>0</v>
          </cell>
          <cell r="H463">
            <v>0</v>
          </cell>
          <cell r="I463">
            <v>0</v>
          </cell>
          <cell r="J463">
            <v>0</v>
          </cell>
          <cell r="K463">
            <v>0</v>
          </cell>
          <cell r="L463">
            <v>0</v>
          </cell>
          <cell r="M463">
            <v>0</v>
          </cell>
          <cell r="N463">
            <v>0</v>
          </cell>
          <cell r="O463">
            <v>0</v>
          </cell>
          <cell r="P463">
            <v>520</v>
          </cell>
          <cell r="Q463">
            <v>572</v>
          </cell>
          <cell r="R463">
            <v>0</v>
          </cell>
        </row>
        <row r="464">
          <cell r="A464">
            <v>13.04</v>
          </cell>
          <cell r="B464" t="str">
            <v>Enamel, Flatwall</v>
          </cell>
          <cell r="C464" t="str">
            <v>gal</v>
          </cell>
          <cell r="D464">
            <v>530</v>
          </cell>
          <cell r="E464">
            <v>159</v>
          </cell>
          <cell r="F464">
            <v>0</v>
          </cell>
          <cell r="G464">
            <v>0</v>
          </cell>
          <cell r="H464">
            <v>0</v>
          </cell>
          <cell r="I464">
            <v>0</v>
          </cell>
          <cell r="J464">
            <v>0</v>
          </cell>
          <cell r="K464">
            <v>0</v>
          </cell>
          <cell r="L464">
            <v>0</v>
          </cell>
          <cell r="M464">
            <v>0</v>
          </cell>
          <cell r="N464">
            <v>0</v>
          </cell>
          <cell r="O464">
            <v>0</v>
          </cell>
          <cell r="P464">
            <v>491</v>
          </cell>
          <cell r="Q464">
            <v>540.1</v>
          </cell>
          <cell r="R464">
            <v>0</v>
          </cell>
        </row>
        <row r="465">
          <cell r="A465">
            <v>13.05</v>
          </cell>
          <cell r="B465" t="str">
            <v>Enamel, Semi Gloss</v>
          </cell>
          <cell r="C465" t="str">
            <v>gal</v>
          </cell>
          <cell r="D465">
            <v>580</v>
          </cell>
          <cell r="E465">
            <v>174</v>
          </cell>
          <cell r="F465">
            <v>0</v>
          </cell>
          <cell r="G465">
            <v>0</v>
          </cell>
          <cell r="H465">
            <v>0</v>
          </cell>
          <cell r="I465">
            <v>0</v>
          </cell>
          <cell r="J465">
            <v>0</v>
          </cell>
          <cell r="K465">
            <v>0</v>
          </cell>
          <cell r="L465">
            <v>0</v>
          </cell>
          <cell r="M465">
            <v>0</v>
          </cell>
          <cell r="N465">
            <v>0</v>
          </cell>
          <cell r="O465">
            <v>0</v>
          </cell>
          <cell r="P465">
            <v>499</v>
          </cell>
          <cell r="Q465">
            <v>548.90000000000009</v>
          </cell>
          <cell r="R465">
            <v>0</v>
          </cell>
        </row>
        <row r="466">
          <cell r="A466">
            <v>13.06</v>
          </cell>
          <cell r="B466" t="str">
            <v>Enamel, Quick Dry</v>
          </cell>
          <cell r="C466" t="str">
            <v>gal</v>
          </cell>
          <cell r="D466">
            <v>512</v>
          </cell>
          <cell r="E466">
            <v>153.6</v>
          </cell>
          <cell r="F466">
            <v>0</v>
          </cell>
          <cell r="G466">
            <v>0</v>
          </cell>
          <cell r="H466">
            <v>0</v>
          </cell>
          <cell r="I466">
            <v>0</v>
          </cell>
          <cell r="J466">
            <v>0</v>
          </cell>
          <cell r="K466">
            <v>0</v>
          </cell>
          <cell r="L466">
            <v>0</v>
          </cell>
          <cell r="M466">
            <v>0</v>
          </cell>
          <cell r="N466">
            <v>0</v>
          </cell>
          <cell r="O466">
            <v>0</v>
          </cell>
          <cell r="P466">
            <v>512</v>
          </cell>
          <cell r="Q466">
            <v>563.20000000000005</v>
          </cell>
          <cell r="R466">
            <v>0</v>
          </cell>
        </row>
        <row r="467">
          <cell r="A467">
            <v>13.07</v>
          </cell>
          <cell r="B467" t="str">
            <v>Enamel, Epoxy</v>
          </cell>
          <cell r="C467" t="str">
            <v>gal</v>
          </cell>
          <cell r="D467">
            <v>798</v>
          </cell>
          <cell r="E467">
            <v>239.39999999999998</v>
          </cell>
          <cell r="F467">
            <v>0</v>
          </cell>
          <cell r="G467">
            <v>0</v>
          </cell>
          <cell r="H467">
            <v>0</v>
          </cell>
          <cell r="I467">
            <v>0</v>
          </cell>
          <cell r="J467">
            <v>0</v>
          </cell>
          <cell r="K467">
            <v>0</v>
          </cell>
          <cell r="L467">
            <v>0</v>
          </cell>
          <cell r="M467">
            <v>0</v>
          </cell>
          <cell r="N467">
            <v>0</v>
          </cell>
          <cell r="O467">
            <v>0</v>
          </cell>
          <cell r="P467">
            <v>798</v>
          </cell>
          <cell r="Q467">
            <v>877.80000000000007</v>
          </cell>
          <cell r="R467">
            <v>0</v>
          </cell>
        </row>
        <row r="468">
          <cell r="A468">
            <v>13.08</v>
          </cell>
          <cell r="B468" t="str">
            <v>Enamel, Traffic Paint</v>
          </cell>
          <cell r="C468" t="str">
            <v>gal</v>
          </cell>
          <cell r="D468">
            <v>460</v>
          </cell>
          <cell r="E468">
            <v>138</v>
          </cell>
          <cell r="F468">
            <v>0</v>
          </cell>
          <cell r="G468">
            <v>0</v>
          </cell>
          <cell r="H468">
            <v>0</v>
          </cell>
          <cell r="I468">
            <v>0</v>
          </cell>
          <cell r="J468">
            <v>0</v>
          </cell>
          <cell r="K468">
            <v>0</v>
          </cell>
          <cell r="L468">
            <v>0</v>
          </cell>
          <cell r="M468">
            <v>0</v>
          </cell>
          <cell r="N468">
            <v>0</v>
          </cell>
          <cell r="O468">
            <v>0</v>
          </cell>
          <cell r="P468">
            <v>460</v>
          </cell>
          <cell r="Q468">
            <v>506.00000000000006</v>
          </cell>
          <cell r="R468">
            <v>0</v>
          </cell>
        </row>
        <row r="469">
          <cell r="A469">
            <v>13.09</v>
          </cell>
          <cell r="B469" t="str">
            <v>Primer, Red Lead</v>
          </cell>
          <cell r="C469" t="str">
            <v>gal</v>
          </cell>
          <cell r="D469">
            <v>563</v>
          </cell>
          <cell r="E469">
            <v>168.9</v>
          </cell>
          <cell r="F469">
            <v>0</v>
          </cell>
          <cell r="G469">
            <v>0</v>
          </cell>
          <cell r="H469">
            <v>0</v>
          </cell>
          <cell r="I469">
            <v>0</v>
          </cell>
          <cell r="J469">
            <v>0</v>
          </cell>
          <cell r="K469">
            <v>0</v>
          </cell>
          <cell r="L469">
            <v>0</v>
          </cell>
          <cell r="M469">
            <v>0</v>
          </cell>
          <cell r="N469">
            <v>0</v>
          </cell>
          <cell r="O469">
            <v>0</v>
          </cell>
          <cell r="P469">
            <v>563</v>
          </cell>
          <cell r="Q469">
            <v>619.30000000000007</v>
          </cell>
          <cell r="R469">
            <v>0</v>
          </cell>
        </row>
        <row r="470">
          <cell r="A470">
            <v>13.1</v>
          </cell>
          <cell r="B470" t="str">
            <v>Primer, Red Oxide</v>
          </cell>
          <cell r="C470" t="str">
            <v>gal</v>
          </cell>
          <cell r="D470">
            <v>487</v>
          </cell>
          <cell r="E470">
            <v>146.1</v>
          </cell>
          <cell r="F470">
            <v>0</v>
          </cell>
          <cell r="G470">
            <v>0</v>
          </cell>
          <cell r="H470">
            <v>0</v>
          </cell>
          <cell r="I470">
            <v>0</v>
          </cell>
          <cell r="J470">
            <v>0</v>
          </cell>
          <cell r="K470">
            <v>0</v>
          </cell>
          <cell r="L470">
            <v>0</v>
          </cell>
          <cell r="M470">
            <v>0</v>
          </cell>
          <cell r="N470">
            <v>0</v>
          </cell>
          <cell r="O470">
            <v>0</v>
          </cell>
          <cell r="P470">
            <v>487</v>
          </cell>
          <cell r="Q470">
            <v>535.70000000000005</v>
          </cell>
          <cell r="R470">
            <v>0</v>
          </cell>
        </row>
        <row r="471">
          <cell r="A471">
            <v>13.11</v>
          </cell>
          <cell r="B471" t="str">
            <v>Primer, Epoxy</v>
          </cell>
          <cell r="C471" t="str">
            <v>gal</v>
          </cell>
          <cell r="D471">
            <v>626</v>
          </cell>
          <cell r="E471">
            <v>187.79999999999998</v>
          </cell>
          <cell r="F471">
            <v>0</v>
          </cell>
          <cell r="G471">
            <v>0</v>
          </cell>
          <cell r="H471">
            <v>0</v>
          </cell>
          <cell r="I471">
            <v>0</v>
          </cell>
          <cell r="J471">
            <v>0</v>
          </cell>
          <cell r="K471">
            <v>0</v>
          </cell>
          <cell r="L471">
            <v>0</v>
          </cell>
          <cell r="M471">
            <v>0</v>
          </cell>
          <cell r="N471">
            <v>0</v>
          </cell>
          <cell r="O471">
            <v>0</v>
          </cell>
          <cell r="P471">
            <v>626</v>
          </cell>
          <cell r="Q471">
            <v>688.6</v>
          </cell>
          <cell r="R471">
            <v>0</v>
          </cell>
        </row>
        <row r="472">
          <cell r="A472">
            <v>13.12</v>
          </cell>
          <cell r="B472" t="str">
            <v>Primer, Zinc Chromate</v>
          </cell>
          <cell r="C472" t="str">
            <v>gal</v>
          </cell>
          <cell r="D472">
            <v>800</v>
          </cell>
          <cell r="E472">
            <v>240</v>
          </cell>
          <cell r="F472">
            <v>0</v>
          </cell>
          <cell r="G472">
            <v>0</v>
          </cell>
          <cell r="H472">
            <v>0</v>
          </cell>
          <cell r="I472">
            <v>0</v>
          </cell>
          <cell r="J472">
            <v>0</v>
          </cell>
          <cell r="K472">
            <v>0</v>
          </cell>
          <cell r="L472">
            <v>0</v>
          </cell>
          <cell r="M472">
            <v>0</v>
          </cell>
          <cell r="N472">
            <v>0</v>
          </cell>
          <cell r="O472">
            <v>0</v>
          </cell>
          <cell r="P472">
            <v>537</v>
          </cell>
          <cell r="Q472">
            <v>590.70000000000005</v>
          </cell>
          <cell r="R472">
            <v>0</v>
          </cell>
        </row>
        <row r="473">
          <cell r="A473">
            <v>13.13</v>
          </cell>
          <cell r="B473" t="str">
            <v>Gloss Acrylic Roof Paint</v>
          </cell>
          <cell r="C473" t="str">
            <v>gal</v>
          </cell>
          <cell r="D473">
            <v>515</v>
          </cell>
          <cell r="E473">
            <v>154.5</v>
          </cell>
          <cell r="F473">
            <v>0</v>
          </cell>
          <cell r="G473">
            <v>0</v>
          </cell>
          <cell r="H473">
            <v>0</v>
          </cell>
          <cell r="I473">
            <v>0</v>
          </cell>
          <cell r="J473">
            <v>0</v>
          </cell>
          <cell r="K473">
            <v>0</v>
          </cell>
          <cell r="L473">
            <v>0</v>
          </cell>
          <cell r="M473">
            <v>0</v>
          </cell>
          <cell r="N473">
            <v>0</v>
          </cell>
          <cell r="O473">
            <v>0</v>
          </cell>
          <cell r="P473">
            <v>515</v>
          </cell>
          <cell r="Q473">
            <v>566.5</v>
          </cell>
          <cell r="R473">
            <v>0</v>
          </cell>
        </row>
        <row r="474">
          <cell r="A474">
            <v>13.14</v>
          </cell>
          <cell r="B474" t="str">
            <v>Masonry Putty</v>
          </cell>
          <cell r="C474" t="str">
            <v>gal</v>
          </cell>
          <cell r="D474">
            <v>720</v>
          </cell>
          <cell r="E474">
            <v>216</v>
          </cell>
          <cell r="F474">
            <v>0</v>
          </cell>
          <cell r="G474">
            <v>0</v>
          </cell>
          <cell r="H474">
            <v>0</v>
          </cell>
          <cell r="I474">
            <v>0</v>
          </cell>
          <cell r="J474">
            <v>0</v>
          </cell>
          <cell r="K474">
            <v>0</v>
          </cell>
          <cell r="L474">
            <v>0</v>
          </cell>
          <cell r="M474">
            <v>0</v>
          </cell>
          <cell r="N474">
            <v>0</v>
          </cell>
          <cell r="O474">
            <v>0</v>
          </cell>
          <cell r="P474">
            <v>319</v>
          </cell>
          <cell r="Q474">
            <v>350.90000000000003</v>
          </cell>
          <cell r="R474">
            <v>0</v>
          </cell>
        </row>
        <row r="475">
          <cell r="A475">
            <v>13.15</v>
          </cell>
          <cell r="B475" t="str">
            <v>Glazing Putty</v>
          </cell>
          <cell r="C475" t="str">
            <v>gal</v>
          </cell>
          <cell r="D475">
            <v>557.33000000000004</v>
          </cell>
          <cell r="E475">
            <v>167.19900000000001</v>
          </cell>
          <cell r="F475">
            <v>0</v>
          </cell>
          <cell r="G475">
            <v>0</v>
          </cell>
          <cell r="H475">
            <v>0</v>
          </cell>
          <cell r="I475">
            <v>0</v>
          </cell>
          <cell r="J475">
            <v>0</v>
          </cell>
          <cell r="K475">
            <v>0</v>
          </cell>
          <cell r="L475">
            <v>0</v>
          </cell>
          <cell r="M475">
            <v>0</v>
          </cell>
          <cell r="N475">
            <v>0</v>
          </cell>
          <cell r="O475">
            <v>0</v>
          </cell>
          <cell r="P475">
            <v>492</v>
          </cell>
          <cell r="Q475">
            <v>541.20000000000005</v>
          </cell>
          <cell r="R475">
            <v>0</v>
          </cell>
        </row>
        <row r="476">
          <cell r="A476">
            <v>13.16</v>
          </cell>
          <cell r="B476" t="str">
            <v>Paint Thinner</v>
          </cell>
          <cell r="C476" t="str">
            <v>gal</v>
          </cell>
          <cell r="D476">
            <v>240</v>
          </cell>
          <cell r="E476">
            <v>72</v>
          </cell>
          <cell r="F476">
            <v>0</v>
          </cell>
          <cell r="G476">
            <v>0</v>
          </cell>
          <cell r="H476">
            <v>0</v>
          </cell>
          <cell r="I476">
            <v>0</v>
          </cell>
          <cell r="J476">
            <v>0</v>
          </cell>
          <cell r="K476">
            <v>0</v>
          </cell>
          <cell r="L476">
            <v>0</v>
          </cell>
          <cell r="M476">
            <v>0</v>
          </cell>
          <cell r="N476">
            <v>0</v>
          </cell>
          <cell r="O476">
            <v>0</v>
          </cell>
          <cell r="P476">
            <v>260</v>
          </cell>
          <cell r="Q476">
            <v>286</v>
          </cell>
          <cell r="R476">
            <v>0</v>
          </cell>
        </row>
        <row r="477">
          <cell r="A477">
            <v>13.17</v>
          </cell>
          <cell r="B477" t="str">
            <v>Lacquer Thinner</v>
          </cell>
          <cell r="C477" t="str">
            <v>gal</v>
          </cell>
          <cell r="D477">
            <v>342.1</v>
          </cell>
          <cell r="E477">
            <v>102.63000000000001</v>
          </cell>
          <cell r="F477">
            <v>0</v>
          </cell>
          <cell r="G477">
            <v>0</v>
          </cell>
          <cell r="H477">
            <v>0</v>
          </cell>
          <cell r="I477">
            <v>0</v>
          </cell>
          <cell r="J477">
            <v>0</v>
          </cell>
          <cell r="K477">
            <v>0</v>
          </cell>
          <cell r="L477">
            <v>0</v>
          </cell>
          <cell r="M477">
            <v>0</v>
          </cell>
          <cell r="N477">
            <v>0</v>
          </cell>
          <cell r="O477">
            <v>0</v>
          </cell>
          <cell r="P477">
            <v>311</v>
          </cell>
          <cell r="Q477">
            <v>342.1</v>
          </cell>
          <cell r="R477">
            <v>0</v>
          </cell>
        </row>
        <row r="478">
          <cell r="A478">
            <v>13.18</v>
          </cell>
          <cell r="B478" t="str">
            <v>Neutralizer</v>
          </cell>
          <cell r="C478" t="str">
            <v>gal</v>
          </cell>
          <cell r="D478">
            <v>274</v>
          </cell>
          <cell r="E478">
            <v>82.2</v>
          </cell>
          <cell r="F478">
            <v>0</v>
          </cell>
          <cell r="G478">
            <v>0</v>
          </cell>
          <cell r="H478">
            <v>0</v>
          </cell>
          <cell r="I478">
            <v>0</v>
          </cell>
          <cell r="J478">
            <v>0</v>
          </cell>
          <cell r="K478">
            <v>0</v>
          </cell>
          <cell r="L478">
            <v>0</v>
          </cell>
          <cell r="M478">
            <v>0</v>
          </cell>
          <cell r="N478">
            <v>0</v>
          </cell>
          <cell r="O478">
            <v>0</v>
          </cell>
          <cell r="P478">
            <v>132</v>
          </cell>
          <cell r="Q478">
            <v>145.20000000000002</v>
          </cell>
          <cell r="R478">
            <v>0</v>
          </cell>
        </row>
        <row r="479">
          <cell r="A479">
            <v>13.19</v>
          </cell>
          <cell r="B479" t="str">
            <v>Calsomine Powder</v>
          </cell>
          <cell r="C479" t="str">
            <v>kg</v>
          </cell>
          <cell r="D479">
            <v>20</v>
          </cell>
          <cell r="E479">
            <v>6</v>
          </cell>
          <cell r="F479">
            <v>0</v>
          </cell>
          <cell r="G479">
            <v>0</v>
          </cell>
          <cell r="H479">
            <v>0</v>
          </cell>
          <cell r="I479">
            <v>0</v>
          </cell>
          <cell r="J479">
            <v>0</v>
          </cell>
          <cell r="K479">
            <v>0</v>
          </cell>
          <cell r="L479">
            <v>0</v>
          </cell>
          <cell r="M479">
            <v>0</v>
          </cell>
          <cell r="N479">
            <v>0</v>
          </cell>
          <cell r="O479">
            <v>0</v>
          </cell>
          <cell r="P479">
            <v>20</v>
          </cell>
          <cell r="Q479">
            <v>22</v>
          </cell>
          <cell r="R479">
            <v>0</v>
          </cell>
        </row>
        <row r="480">
          <cell r="A480">
            <v>13.2</v>
          </cell>
          <cell r="B480" t="str">
            <v>Acri Color</v>
          </cell>
          <cell r="C480" t="str">
            <v>qrt</v>
          </cell>
          <cell r="D480">
            <v>164.67</v>
          </cell>
          <cell r="E480">
            <v>49.400999999999996</v>
          </cell>
          <cell r="F480">
            <v>0</v>
          </cell>
          <cell r="G480">
            <v>0</v>
          </cell>
          <cell r="H480">
            <v>0</v>
          </cell>
          <cell r="I480">
            <v>0</v>
          </cell>
          <cell r="J480">
            <v>0</v>
          </cell>
          <cell r="K480">
            <v>0</v>
          </cell>
          <cell r="L480">
            <v>0</v>
          </cell>
          <cell r="M480">
            <v>0</v>
          </cell>
          <cell r="N480">
            <v>0</v>
          </cell>
          <cell r="O480">
            <v>0</v>
          </cell>
          <cell r="P480">
            <v>165</v>
          </cell>
          <cell r="Q480">
            <v>181.50000000000003</v>
          </cell>
          <cell r="R480">
            <v>0</v>
          </cell>
        </row>
        <row r="481">
          <cell r="A481">
            <v>13.21</v>
          </cell>
          <cell r="B481" t="str">
            <v>Tinting Color</v>
          </cell>
          <cell r="C481" t="str">
            <v>qrt</v>
          </cell>
          <cell r="D481">
            <v>180</v>
          </cell>
          <cell r="E481">
            <v>54</v>
          </cell>
          <cell r="F481">
            <v>0</v>
          </cell>
          <cell r="G481">
            <v>0</v>
          </cell>
          <cell r="H481">
            <v>0</v>
          </cell>
          <cell r="I481">
            <v>0</v>
          </cell>
          <cell r="J481">
            <v>0</v>
          </cell>
          <cell r="K481">
            <v>0</v>
          </cell>
          <cell r="L481">
            <v>0</v>
          </cell>
          <cell r="M481">
            <v>0</v>
          </cell>
          <cell r="N481">
            <v>0</v>
          </cell>
          <cell r="O481">
            <v>0</v>
          </cell>
          <cell r="P481">
            <v>180</v>
          </cell>
          <cell r="Q481">
            <v>198.00000000000003</v>
          </cell>
          <cell r="R481">
            <v>0</v>
          </cell>
        </row>
        <row r="482">
          <cell r="A482">
            <v>13.22</v>
          </cell>
          <cell r="B482" t="str">
            <v>Sanding Sealer</v>
          </cell>
          <cell r="C482" t="str">
            <v>gal</v>
          </cell>
          <cell r="D482">
            <v>519</v>
          </cell>
          <cell r="E482">
            <v>155.69999999999999</v>
          </cell>
          <cell r="F482">
            <v>0</v>
          </cell>
          <cell r="G482">
            <v>0</v>
          </cell>
          <cell r="H482">
            <v>0</v>
          </cell>
          <cell r="I482">
            <v>0</v>
          </cell>
          <cell r="J482">
            <v>0</v>
          </cell>
          <cell r="K482">
            <v>0</v>
          </cell>
          <cell r="L482">
            <v>0</v>
          </cell>
          <cell r="M482">
            <v>0</v>
          </cell>
          <cell r="N482">
            <v>0</v>
          </cell>
          <cell r="O482">
            <v>0</v>
          </cell>
          <cell r="P482">
            <v>519</v>
          </cell>
          <cell r="Q482">
            <v>570.90000000000009</v>
          </cell>
          <cell r="R482">
            <v>0</v>
          </cell>
        </row>
        <row r="483">
          <cell r="A483">
            <v>13.23</v>
          </cell>
          <cell r="B483" t="str">
            <v>Lacquer, Automotive White</v>
          </cell>
          <cell r="C483" t="str">
            <v>gal</v>
          </cell>
          <cell r="D483">
            <v>715</v>
          </cell>
          <cell r="E483">
            <v>214.5</v>
          </cell>
          <cell r="F483">
            <v>0</v>
          </cell>
          <cell r="G483">
            <v>0</v>
          </cell>
          <cell r="H483">
            <v>0</v>
          </cell>
          <cell r="I483">
            <v>0</v>
          </cell>
          <cell r="J483">
            <v>0</v>
          </cell>
          <cell r="K483">
            <v>0</v>
          </cell>
          <cell r="L483">
            <v>0</v>
          </cell>
          <cell r="M483">
            <v>0</v>
          </cell>
          <cell r="N483">
            <v>0</v>
          </cell>
          <cell r="O483">
            <v>0</v>
          </cell>
          <cell r="P483">
            <v>715</v>
          </cell>
          <cell r="Q483">
            <v>786.50000000000011</v>
          </cell>
          <cell r="R483">
            <v>0</v>
          </cell>
        </row>
        <row r="484">
          <cell r="A484">
            <v>13.24</v>
          </cell>
          <cell r="B484" t="str">
            <v>Lacquer, Gloss Enamel</v>
          </cell>
          <cell r="C484" t="str">
            <v>gal</v>
          </cell>
          <cell r="D484">
            <v>665</v>
          </cell>
          <cell r="E484">
            <v>199.5</v>
          </cell>
          <cell r="F484">
            <v>0</v>
          </cell>
          <cell r="G484">
            <v>0</v>
          </cell>
          <cell r="H484">
            <v>0</v>
          </cell>
          <cell r="I484">
            <v>0</v>
          </cell>
          <cell r="J484">
            <v>0</v>
          </cell>
          <cell r="K484">
            <v>0</v>
          </cell>
          <cell r="L484">
            <v>0</v>
          </cell>
          <cell r="M484">
            <v>0</v>
          </cell>
          <cell r="N484">
            <v>0</v>
          </cell>
          <cell r="O484">
            <v>0</v>
          </cell>
          <cell r="P484">
            <v>665</v>
          </cell>
          <cell r="Q484">
            <v>731.50000000000011</v>
          </cell>
          <cell r="R484">
            <v>0</v>
          </cell>
        </row>
        <row r="485">
          <cell r="A485">
            <v>13.25</v>
          </cell>
          <cell r="B485" t="str">
            <v>Lacquer, Water White</v>
          </cell>
          <cell r="C485" t="str">
            <v>gal</v>
          </cell>
          <cell r="D485">
            <v>486</v>
          </cell>
          <cell r="E485">
            <v>145.79999999999998</v>
          </cell>
          <cell r="F485">
            <v>0</v>
          </cell>
          <cell r="G485">
            <v>0</v>
          </cell>
          <cell r="H485">
            <v>0</v>
          </cell>
          <cell r="I485">
            <v>0</v>
          </cell>
          <cell r="J485">
            <v>0</v>
          </cell>
          <cell r="K485">
            <v>0</v>
          </cell>
          <cell r="L485">
            <v>0</v>
          </cell>
          <cell r="M485">
            <v>0</v>
          </cell>
          <cell r="N485">
            <v>0</v>
          </cell>
          <cell r="O485">
            <v>0</v>
          </cell>
          <cell r="P485">
            <v>486</v>
          </cell>
          <cell r="Q485">
            <v>534.6</v>
          </cell>
          <cell r="R485">
            <v>0</v>
          </cell>
        </row>
        <row r="486">
          <cell r="A486">
            <v>13.26</v>
          </cell>
          <cell r="B486" t="str">
            <v>Lacquer, Dead Flat</v>
          </cell>
          <cell r="C486" t="str">
            <v>gal</v>
          </cell>
          <cell r="D486">
            <v>515</v>
          </cell>
          <cell r="E486">
            <v>154.5</v>
          </cell>
          <cell r="F486">
            <v>0</v>
          </cell>
          <cell r="G486">
            <v>0</v>
          </cell>
          <cell r="H486">
            <v>0</v>
          </cell>
          <cell r="I486">
            <v>0</v>
          </cell>
          <cell r="J486">
            <v>0</v>
          </cell>
          <cell r="K486">
            <v>0</v>
          </cell>
          <cell r="L486">
            <v>0</v>
          </cell>
          <cell r="M486">
            <v>0</v>
          </cell>
          <cell r="N486">
            <v>0</v>
          </cell>
          <cell r="O486">
            <v>0</v>
          </cell>
          <cell r="P486">
            <v>515</v>
          </cell>
          <cell r="Q486">
            <v>566.5</v>
          </cell>
          <cell r="R486">
            <v>0</v>
          </cell>
        </row>
        <row r="487">
          <cell r="A487">
            <v>13.27</v>
          </cell>
          <cell r="B487" t="str">
            <v>Lacquer, Primer Surfacer</v>
          </cell>
          <cell r="C487" t="str">
            <v>gal</v>
          </cell>
          <cell r="D487">
            <v>538</v>
          </cell>
          <cell r="E487">
            <v>161.4</v>
          </cell>
          <cell r="F487">
            <v>0</v>
          </cell>
          <cell r="G487">
            <v>0</v>
          </cell>
          <cell r="H487">
            <v>0</v>
          </cell>
          <cell r="I487">
            <v>0</v>
          </cell>
          <cell r="J487">
            <v>0</v>
          </cell>
          <cell r="K487">
            <v>0</v>
          </cell>
          <cell r="L487">
            <v>0</v>
          </cell>
          <cell r="M487">
            <v>0</v>
          </cell>
          <cell r="N487">
            <v>0</v>
          </cell>
          <cell r="O487">
            <v>0</v>
          </cell>
          <cell r="P487">
            <v>538</v>
          </cell>
          <cell r="Q487">
            <v>591.80000000000007</v>
          </cell>
          <cell r="R487">
            <v>0</v>
          </cell>
        </row>
        <row r="488">
          <cell r="A488">
            <v>13.28</v>
          </cell>
          <cell r="B488" t="str">
            <v>Lacquer, Spot Putty</v>
          </cell>
          <cell r="C488" t="str">
            <v>gal</v>
          </cell>
          <cell r="D488">
            <v>521</v>
          </cell>
          <cell r="E488">
            <v>156.29999999999998</v>
          </cell>
          <cell r="F488">
            <v>0</v>
          </cell>
          <cell r="G488">
            <v>0</v>
          </cell>
          <cell r="H488">
            <v>0</v>
          </cell>
          <cell r="I488">
            <v>0</v>
          </cell>
          <cell r="J488">
            <v>0</v>
          </cell>
          <cell r="K488">
            <v>0</v>
          </cell>
          <cell r="L488">
            <v>0</v>
          </cell>
          <cell r="M488">
            <v>0</v>
          </cell>
          <cell r="N488">
            <v>0</v>
          </cell>
          <cell r="O488">
            <v>0</v>
          </cell>
          <cell r="P488">
            <v>521</v>
          </cell>
          <cell r="Q488">
            <v>573.1</v>
          </cell>
          <cell r="R488">
            <v>0</v>
          </cell>
        </row>
        <row r="489">
          <cell r="A489">
            <v>13.29</v>
          </cell>
          <cell r="B489" t="str">
            <v>Textured Paint</v>
          </cell>
          <cell r="C489" t="str">
            <v>gal</v>
          </cell>
          <cell r="D489">
            <v>632</v>
          </cell>
          <cell r="E489">
            <v>189.6</v>
          </cell>
          <cell r="F489">
            <v>0</v>
          </cell>
          <cell r="G489">
            <v>0</v>
          </cell>
          <cell r="H489">
            <v>0</v>
          </cell>
          <cell r="I489">
            <v>0</v>
          </cell>
          <cell r="J489">
            <v>0</v>
          </cell>
          <cell r="K489">
            <v>0</v>
          </cell>
          <cell r="L489">
            <v>0</v>
          </cell>
          <cell r="M489">
            <v>0</v>
          </cell>
          <cell r="N489">
            <v>0</v>
          </cell>
          <cell r="O489">
            <v>0</v>
          </cell>
          <cell r="P489">
            <v>632</v>
          </cell>
          <cell r="Q489">
            <v>695.2</v>
          </cell>
          <cell r="R489">
            <v>0</v>
          </cell>
        </row>
        <row r="490">
          <cell r="A490">
            <v>13.3</v>
          </cell>
          <cell r="B490" t="str">
            <v>Oil Wood Stain</v>
          </cell>
          <cell r="C490" t="str">
            <v>gal</v>
          </cell>
          <cell r="D490">
            <v>264</v>
          </cell>
          <cell r="E490">
            <v>79.2</v>
          </cell>
          <cell r="F490">
            <v>0</v>
          </cell>
          <cell r="G490">
            <v>0</v>
          </cell>
          <cell r="H490">
            <v>0</v>
          </cell>
          <cell r="I490">
            <v>0</v>
          </cell>
          <cell r="J490">
            <v>0</v>
          </cell>
          <cell r="K490">
            <v>0</v>
          </cell>
          <cell r="L490">
            <v>0</v>
          </cell>
          <cell r="M490">
            <v>0</v>
          </cell>
          <cell r="N490">
            <v>0</v>
          </cell>
          <cell r="O490">
            <v>0</v>
          </cell>
          <cell r="P490">
            <v>240</v>
          </cell>
          <cell r="Q490">
            <v>264</v>
          </cell>
          <cell r="R490">
            <v>0</v>
          </cell>
        </row>
        <row r="491">
          <cell r="A491">
            <v>13.31</v>
          </cell>
          <cell r="B491" t="str">
            <v>Polyurethane Paint</v>
          </cell>
          <cell r="C491" t="str">
            <v>gal</v>
          </cell>
          <cell r="D491">
            <v>2058</v>
          </cell>
          <cell r="E491">
            <v>617.4</v>
          </cell>
          <cell r="F491">
            <v>0</v>
          </cell>
          <cell r="G491">
            <v>0</v>
          </cell>
          <cell r="H491">
            <v>0</v>
          </cell>
          <cell r="I491">
            <v>0</v>
          </cell>
          <cell r="J491">
            <v>0</v>
          </cell>
          <cell r="K491">
            <v>0</v>
          </cell>
          <cell r="L491">
            <v>0</v>
          </cell>
          <cell r="M491">
            <v>0</v>
          </cell>
          <cell r="N491">
            <v>0</v>
          </cell>
          <cell r="O491">
            <v>0</v>
          </cell>
          <cell r="P491">
            <v>2058</v>
          </cell>
          <cell r="Q491">
            <v>2263.8000000000002</v>
          </cell>
          <cell r="R491">
            <v>0</v>
          </cell>
        </row>
        <row r="492">
          <cell r="A492">
            <v>13.32</v>
          </cell>
          <cell r="B492" t="str">
            <v>Wood Bleach #1</v>
          </cell>
          <cell r="C492" t="str">
            <v>L</v>
          </cell>
          <cell r="D492">
            <v>37.75</v>
          </cell>
          <cell r="E492">
            <v>11.324999999999999</v>
          </cell>
          <cell r="F492">
            <v>0</v>
          </cell>
          <cell r="G492">
            <v>0</v>
          </cell>
          <cell r="H492">
            <v>0</v>
          </cell>
          <cell r="I492">
            <v>0</v>
          </cell>
          <cell r="J492">
            <v>0</v>
          </cell>
          <cell r="K492">
            <v>0</v>
          </cell>
          <cell r="L492">
            <v>0</v>
          </cell>
          <cell r="M492">
            <v>0</v>
          </cell>
          <cell r="N492">
            <v>0</v>
          </cell>
          <cell r="O492">
            <v>0</v>
          </cell>
          <cell r="P492">
            <v>37.75</v>
          </cell>
          <cell r="Q492">
            <v>41.525000000000006</v>
          </cell>
          <cell r="R492">
            <v>0</v>
          </cell>
        </row>
        <row r="493">
          <cell r="A493">
            <v>13.33</v>
          </cell>
          <cell r="B493" t="str">
            <v>Wood Bleach #2</v>
          </cell>
          <cell r="C493" t="str">
            <v>L</v>
          </cell>
          <cell r="D493">
            <v>130.75</v>
          </cell>
          <cell r="E493">
            <v>39.225000000000001</v>
          </cell>
          <cell r="F493">
            <v>0</v>
          </cell>
          <cell r="G493">
            <v>0</v>
          </cell>
          <cell r="H493">
            <v>0</v>
          </cell>
          <cell r="I493">
            <v>0</v>
          </cell>
          <cell r="J493">
            <v>0</v>
          </cell>
          <cell r="K493">
            <v>0</v>
          </cell>
          <cell r="L493">
            <v>0</v>
          </cell>
          <cell r="M493">
            <v>0</v>
          </cell>
          <cell r="N493">
            <v>0</v>
          </cell>
          <cell r="O493">
            <v>0</v>
          </cell>
          <cell r="P493">
            <v>130.75</v>
          </cell>
          <cell r="Q493">
            <v>143.82500000000002</v>
          </cell>
          <cell r="R493">
            <v>0</v>
          </cell>
        </row>
        <row r="494">
          <cell r="A494">
            <v>13.34</v>
          </cell>
          <cell r="B494" t="str">
            <v>Paint Remover</v>
          </cell>
          <cell r="C494" t="str">
            <v>gal</v>
          </cell>
          <cell r="D494">
            <v>423.5</v>
          </cell>
          <cell r="E494">
            <v>127.05</v>
          </cell>
          <cell r="F494">
            <v>0</v>
          </cell>
          <cell r="G494">
            <v>0</v>
          </cell>
          <cell r="H494">
            <v>0</v>
          </cell>
          <cell r="I494">
            <v>0</v>
          </cell>
          <cell r="J494">
            <v>0</v>
          </cell>
          <cell r="K494">
            <v>0</v>
          </cell>
          <cell r="L494">
            <v>0</v>
          </cell>
          <cell r="M494">
            <v>0</v>
          </cell>
          <cell r="N494">
            <v>0</v>
          </cell>
          <cell r="O494">
            <v>0</v>
          </cell>
          <cell r="P494">
            <v>423.5</v>
          </cell>
          <cell r="Q494">
            <v>465.85</v>
          </cell>
          <cell r="R494">
            <v>0</v>
          </cell>
        </row>
        <row r="495">
          <cell r="A495">
            <v>13.35</v>
          </cell>
          <cell r="B495" t="str">
            <v>Polytuff</v>
          </cell>
          <cell r="C495" t="str">
            <v>qrt</v>
          </cell>
          <cell r="D495">
            <v>150</v>
          </cell>
          <cell r="E495">
            <v>45</v>
          </cell>
          <cell r="F495">
            <v>0</v>
          </cell>
          <cell r="G495">
            <v>0</v>
          </cell>
          <cell r="H495">
            <v>0</v>
          </cell>
          <cell r="I495">
            <v>0</v>
          </cell>
          <cell r="J495">
            <v>0</v>
          </cell>
          <cell r="K495">
            <v>0</v>
          </cell>
          <cell r="L495">
            <v>0</v>
          </cell>
          <cell r="M495">
            <v>0</v>
          </cell>
          <cell r="N495">
            <v>0</v>
          </cell>
          <cell r="O495">
            <v>0</v>
          </cell>
          <cell r="P495">
            <v>150</v>
          </cell>
          <cell r="Q495">
            <v>165</v>
          </cell>
          <cell r="R495">
            <v>0</v>
          </cell>
        </row>
        <row r="496">
          <cell r="A496">
            <v>13.36</v>
          </cell>
          <cell r="B496" t="str">
            <v>Paint Brush 2"</v>
          </cell>
          <cell r="C496" t="str">
            <v>pc</v>
          </cell>
          <cell r="D496">
            <v>45</v>
          </cell>
          <cell r="E496">
            <v>13.5</v>
          </cell>
          <cell r="F496">
            <v>0</v>
          </cell>
          <cell r="G496">
            <v>0</v>
          </cell>
          <cell r="H496">
            <v>0</v>
          </cell>
          <cell r="I496">
            <v>0</v>
          </cell>
          <cell r="J496">
            <v>0</v>
          </cell>
          <cell r="K496">
            <v>0</v>
          </cell>
          <cell r="L496">
            <v>0</v>
          </cell>
          <cell r="M496">
            <v>0</v>
          </cell>
          <cell r="N496">
            <v>0</v>
          </cell>
          <cell r="O496">
            <v>0</v>
          </cell>
          <cell r="P496">
            <v>45</v>
          </cell>
          <cell r="Q496">
            <v>49.500000000000007</v>
          </cell>
          <cell r="R496">
            <v>0</v>
          </cell>
        </row>
        <row r="497">
          <cell r="A497">
            <v>13.37</v>
          </cell>
          <cell r="B497" t="str">
            <v>Paint Brush 3"</v>
          </cell>
          <cell r="C497" t="str">
            <v>pc</v>
          </cell>
          <cell r="D497">
            <v>60</v>
          </cell>
          <cell r="E497">
            <v>18</v>
          </cell>
          <cell r="F497">
            <v>0</v>
          </cell>
          <cell r="G497">
            <v>0</v>
          </cell>
          <cell r="H497">
            <v>0</v>
          </cell>
          <cell r="I497">
            <v>0</v>
          </cell>
          <cell r="J497">
            <v>0</v>
          </cell>
          <cell r="K497">
            <v>0</v>
          </cell>
          <cell r="L497">
            <v>0</v>
          </cell>
          <cell r="M497">
            <v>0</v>
          </cell>
          <cell r="N497">
            <v>0</v>
          </cell>
          <cell r="O497">
            <v>0</v>
          </cell>
          <cell r="P497">
            <v>60</v>
          </cell>
          <cell r="Q497">
            <v>66</v>
          </cell>
          <cell r="R497">
            <v>0</v>
          </cell>
        </row>
        <row r="498">
          <cell r="A498">
            <v>13.38</v>
          </cell>
          <cell r="B498" t="str">
            <v>Paint Brush 4"</v>
          </cell>
          <cell r="C498" t="str">
            <v>pc</v>
          </cell>
          <cell r="D498">
            <v>85</v>
          </cell>
          <cell r="E498">
            <v>25.5</v>
          </cell>
          <cell r="F498">
            <v>0</v>
          </cell>
          <cell r="G498">
            <v>0</v>
          </cell>
          <cell r="H498">
            <v>0</v>
          </cell>
          <cell r="I498">
            <v>0</v>
          </cell>
          <cell r="J498">
            <v>0</v>
          </cell>
          <cell r="K498">
            <v>0</v>
          </cell>
          <cell r="L498">
            <v>0</v>
          </cell>
          <cell r="M498">
            <v>0</v>
          </cell>
          <cell r="N498">
            <v>0</v>
          </cell>
          <cell r="O498">
            <v>0</v>
          </cell>
          <cell r="P498">
            <v>85</v>
          </cell>
          <cell r="Q498">
            <v>93.500000000000014</v>
          </cell>
          <cell r="R498">
            <v>0</v>
          </cell>
        </row>
        <row r="499">
          <cell r="A499">
            <v>13.39</v>
          </cell>
          <cell r="B499" t="str">
            <v>Roller Brush 7"</v>
          </cell>
          <cell r="C499" t="str">
            <v>pc</v>
          </cell>
          <cell r="D499">
            <v>90</v>
          </cell>
          <cell r="E499">
            <v>27</v>
          </cell>
          <cell r="F499">
            <v>0</v>
          </cell>
          <cell r="G499">
            <v>0</v>
          </cell>
          <cell r="H499">
            <v>0</v>
          </cell>
          <cell r="I499">
            <v>0</v>
          </cell>
          <cell r="J499">
            <v>0</v>
          </cell>
          <cell r="K499">
            <v>0</v>
          </cell>
          <cell r="L499">
            <v>0</v>
          </cell>
          <cell r="M499">
            <v>0</v>
          </cell>
          <cell r="N499">
            <v>0</v>
          </cell>
          <cell r="O499">
            <v>0</v>
          </cell>
          <cell r="P499">
            <v>90</v>
          </cell>
          <cell r="Q499">
            <v>99.000000000000014</v>
          </cell>
          <cell r="R499">
            <v>0</v>
          </cell>
        </row>
        <row r="500">
          <cell r="A500">
            <v>13.4</v>
          </cell>
          <cell r="B500" t="str">
            <v>Baby Roller</v>
          </cell>
          <cell r="C500" t="str">
            <v>pc</v>
          </cell>
          <cell r="D500">
            <v>70</v>
          </cell>
          <cell r="E500">
            <v>21</v>
          </cell>
          <cell r="F500">
            <v>0</v>
          </cell>
          <cell r="G500">
            <v>0</v>
          </cell>
          <cell r="H500">
            <v>0</v>
          </cell>
          <cell r="I500">
            <v>0</v>
          </cell>
          <cell r="J500">
            <v>0</v>
          </cell>
          <cell r="K500">
            <v>0</v>
          </cell>
          <cell r="L500">
            <v>0</v>
          </cell>
          <cell r="M500">
            <v>0</v>
          </cell>
          <cell r="N500">
            <v>0</v>
          </cell>
          <cell r="O500">
            <v>0</v>
          </cell>
          <cell r="P500">
            <v>70</v>
          </cell>
          <cell r="Q500">
            <v>77</v>
          </cell>
          <cell r="R500">
            <v>0</v>
          </cell>
        </row>
        <row r="501">
          <cell r="A501">
            <v>13.41</v>
          </cell>
          <cell r="B501" t="str">
            <v>Design Roller</v>
          </cell>
          <cell r="C501" t="str">
            <v>pc</v>
          </cell>
          <cell r="D501">
            <v>300</v>
          </cell>
          <cell r="E501">
            <v>90</v>
          </cell>
          <cell r="F501">
            <v>0</v>
          </cell>
          <cell r="G501">
            <v>0</v>
          </cell>
          <cell r="H501">
            <v>0</v>
          </cell>
          <cell r="I501">
            <v>0</v>
          </cell>
          <cell r="J501">
            <v>0</v>
          </cell>
          <cell r="K501">
            <v>0</v>
          </cell>
          <cell r="L501">
            <v>0</v>
          </cell>
          <cell r="M501">
            <v>0</v>
          </cell>
          <cell r="N501">
            <v>0</v>
          </cell>
          <cell r="O501">
            <v>0</v>
          </cell>
          <cell r="P501">
            <v>300</v>
          </cell>
          <cell r="Q501">
            <v>330</v>
          </cell>
          <cell r="R501">
            <v>0</v>
          </cell>
        </row>
        <row r="502">
          <cell r="A502">
            <v>13.42</v>
          </cell>
          <cell r="B502" t="str">
            <v>Steel Brush</v>
          </cell>
          <cell r="C502" t="str">
            <v>pc</v>
          </cell>
          <cell r="D502">
            <v>50</v>
          </cell>
          <cell r="E502">
            <v>15</v>
          </cell>
          <cell r="F502">
            <v>0</v>
          </cell>
          <cell r="G502">
            <v>0</v>
          </cell>
          <cell r="H502">
            <v>0</v>
          </cell>
          <cell r="I502">
            <v>0</v>
          </cell>
          <cell r="J502">
            <v>0</v>
          </cell>
          <cell r="K502">
            <v>0</v>
          </cell>
          <cell r="L502">
            <v>0</v>
          </cell>
          <cell r="M502">
            <v>0</v>
          </cell>
          <cell r="N502">
            <v>0</v>
          </cell>
          <cell r="O502">
            <v>0</v>
          </cell>
          <cell r="P502">
            <v>50</v>
          </cell>
          <cell r="Q502">
            <v>55.000000000000007</v>
          </cell>
          <cell r="R502">
            <v>0</v>
          </cell>
        </row>
        <row r="503">
          <cell r="A503">
            <v>13.43</v>
          </cell>
          <cell r="B503" t="str">
            <v xml:space="preserve">Sand Paper #100 </v>
          </cell>
          <cell r="C503" t="str">
            <v>m</v>
          </cell>
          <cell r="D503">
            <v>75</v>
          </cell>
          <cell r="E503">
            <v>22.5</v>
          </cell>
          <cell r="F503">
            <v>0</v>
          </cell>
          <cell r="G503">
            <v>0</v>
          </cell>
          <cell r="H503">
            <v>0</v>
          </cell>
          <cell r="I503">
            <v>0</v>
          </cell>
          <cell r="J503">
            <v>0</v>
          </cell>
          <cell r="K503">
            <v>0</v>
          </cell>
          <cell r="L503">
            <v>0</v>
          </cell>
          <cell r="M503">
            <v>0</v>
          </cell>
          <cell r="N503">
            <v>0</v>
          </cell>
          <cell r="O503">
            <v>0</v>
          </cell>
          <cell r="P503">
            <v>75</v>
          </cell>
          <cell r="Q503">
            <v>82.5</v>
          </cell>
          <cell r="R503">
            <v>0</v>
          </cell>
        </row>
        <row r="504">
          <cell r="A504">
            <v>13.44</v>
          </cell>
          <cell r="B504" t="str">
            <v>Sand Paper #80</v>
          </cell>
          <cell r="C504" t="str">
            <v>m</v>
          </cell>
          <cell r="D504">
            <v>100</v>
          </cell>
          <cell r="E504">
            <v>30</v>
          </cell>
          <cell r="F504">
            <v>0</v>
          </cell>
          <cell r="G504">
            <v>0</v>
          </cell>
          <cell r="H504">
            <v>0</v>
          </cell>
          <cell r="I504">
            <v>0</v>
          </cell>
          <cell r="J504">
            <v>0</v>
          </cell>
          <cell r="K504">
            <v>0</v>
          </cell>
          <cell r="L504">
            <v>0</v>
          </cell>
          <cell r="M504">
            <v>0</v>
          </cell>
          <cell r="N504">
            <v>0</v>
          </cell>
          <cell r="O504">
            <v>0</v>
          </cell>
          <cell r="P504">
            <v>100</v>
          </cell>
          <cell r="Q504">
            <v>110.00000000000001</v>
          </cell>
          <cell r="R504">
            <v>0</v>
          </cell>
        </row>
        <row r="505">
          <cell r="A505">
            <v>14</v>
          </cell>
          <cell r="B505" t="str">
            <v>Tile Works</v>
          </cell>
          <cell r="C505">
            <v>0</v>
          </cell>
          <cell r="D505">
            <v>0</v>
          </cell>
          <cell r="E505">
            <v>0</v>
          </cell>
          <cell r="F505">
            <v>0</v>
          </cell>
          <cell r="G505">
            <v>0</v>
          </cell>
          <cell r="H505">
            <v>0</v>
          </cell>
          <cell r="I505">
            <v>0</v>
          </cell>
          <cell r="J505">
            <v>0</v>
          </cell>
          <cell r="K505">
            <v>0</v>
          </cell>
          <cell r="L505">
            <v>0</v>
          </cell>
          <cell r="M505">
            <v>0</v>
          </cell>
          <cell r="N505">
            <v>0</v>
          </cell>
          <cell r="O505">
            <v>0</v>
          </cell>
          <cell r="P505">
            <v>0</v>
          </cell>
          <cell r="Q505">
            <v>0</v>
          </cell>
          <cell r="R505">
            <v>0</v>
          </cell>
        </row>
        <row r="506">
          <cell r="A506">
            <v>14.01</v>
          </cell>
          <cell r="B506" t="str">
            <v>Unglazed Floor Tiles 20cm x 20cm</v>
          </cell>
          <cell r="C506" t="str">
            <v>pc</v>
          </cell>
          <cell r="D506">
            <v>15</v>
          </cell>
          <cell r="E506">
            <v>3.5999999999999996</v>
          </cell>
          <cell r="F506">
            <v>1.4</v>
          </cell>
          <cell r="G506">
            <v>0</v>
          </cell>
          <cell r="H506">
            <v>0</v>
          </cell>
          <cell r="I506">
            <v>0</v>
          </cell>
          <cell r="J506">
            <v>0</v>
          </cell>
          <cell r="K506">
            <v>0</v>
          </cell>
          <cell r="L506">
            <v>0</v>
          </cell>
          <cell r="M506">
            <v>0</v>
          </cell>
          <cell r="N506">
            <v>0</v>
          </cell>
          <cell r="O506">
            <v>0</v>
          </cell>
          <cell r="P506">
            <v>0</v>
          </cell>
          <cell r="Q506">
            <v>12</v>
          </cell>
          <cell r="R506">
            <v>0</v>
          </cell>
        </row>
        <row r="507">
          <cell r="A507">
            <v>14.02</v>
          </cell>
          <cell r="B507" t="str">
            <v>Unglazed Floor Tiles 30cm x 30cm</v>
          </cell>
          <cell r="C507" t="str">
            <v>pc</v>
          </cell>
          <cell r="D507">
            <v>18</v>
          </cell>
          <cell r="E507">
            <v>9.1199999999999992</v>
          </cell>
          <cell r="F507">
            <v>1.4</v>
          </cell>
          <cell r="G507">
            <v>0</v>
          </cell>
          <cell r="H507">
            <v>0</v>
          </cell>
          <cell r="I507">
            <v>0</v>
          </cell>
          <cell r="J507">
            <v>0</v>
          </cell>
          <cell r="K507">
            <v>0</v>
          </cell>
          <cell r="L507">
            <v>0</v>
          </cell>
          <cell r="M507">
            <v>0</v>
          </cell>
          <cell r="N507">
            <v>0</v>
          </cell>
          <cell r="O507">
            <v>0</v>
          </cell>
          <cell r="P507">
            <v>0</v>
          </cell>
          <cell r="Q507">
            <v>30.4</v>
          </cell>
          <cell r="R507">
            <v>0</v>
          </cell>
        </row>
        <row r="508">
          <cell r="A508">
            <v>14.03</v>
          </cell>
          <cell r="B508" t="str">
            <v>Unglazed Floor Tiles 40cm x 40cm</v>
          </cell>
          <cell r="C508" t="str">
            <v>pc</v>
          </cell>
          <cell r="D508">
            <v>29</v>
          </cell>
          <cell r="E508">
            <v>15.45</v>
          </cell>
          <cell r="F508">
            <v>1.4</v>
          </cell>
          <cell r="G508">
            <v>0</v>
          </cell>
          <cell r="H508">
            <v>0</v>
          </cell>
          <cell r="I508">
            <v>0</v>
          </cell>
          <cell r="J508">
            <v>0</v>
          </cell>
          <cell r="K508">
            <v>0</v>
          </cell>
          <cell r="L508">
            <v>0</v>
          </cell>
          <cell r="M508">
            <v>0</v>
          </cell>
          <cell r="N508">
            <v>0</v>
          </cell>
          <cell r="O508">
            <v>0</v>
          </cell>
          <cell r="P508">
            <v>0</v>
          </cell>
          <cell r="Q508">
            <v>51.5</v>
          </cell>
          <cell r="R508">
            <v>0</v>
          </cell>
        </row>
        <row r="509">
          <cell r="A509">
            <v>14.04</v>
          </cell>
          <cell r="B509" t="str">
            <v>Glazed Wall Tiles 20cm x 20cm</v>
          </cell>
          <cell r="C509" t="str">
            <v>pc</v>
          </cell>
          <cell r="D509">
            <v>15</v>
          </cell>
          <cell r="E509">
            <v>4.2</v>
          </cell>
          <cell r="F509">
            <v>1.4</v>
          </cell>
          <cell r="G509">
            <v>0</v>
          </cell>
          <cell r="H509">
            <v>0</v>
          </cell>
          <cell r="I509">
            <v>0</v>
          </cell>
          <cell r="J509">
            <v>0</v>
          </cell>
          <cell r="K509">
            <v>0</v>
          </cell>
          <cell r="L509">
            <v>0</v>
          </cell>
          <cell r="M509">
            <v>0</v>
          </cell>
          <cell r="N509">
            <v>0</v>
          </cell>
          <cell r="O509">
            <v>0</v>
          </cell>
          <cell r="P509">
            <v>0</v>
          </cell>
          <cell r="Q509">
            <v>14</v>
          </cell>
          <cell r="R509">
            <v>0</v>
          </cell>
        </row>
        <row r="510">
          <cell r="A510">
            <v>14.05</v>
          </cell>
          <cell r="B510" t="str">
            <v>Glazed Wall Tiles 20cm x 30cm</v>
          </cell>
          <cell r="C510" t="str">
            <v>pc</v>
          </cell>
          <cell r="D510">
            <v>20.5</v>
          </cell>
          <cell r="E510">
            <v>6.1499999999999995</v>
          </cell>
          <cell r="F510">
            <v>1.4</v>
          </cell>
          <cell r="G510">
            <v>0</v>
          </cell>
          <cell r="H510">
            <v>0</v>
          </cell>
          <cell r="I510">
            <v>0</v>
          </cell>
          <cell r="J510">
            <v>0</v>
          </cell>
          <cell r="K510">
            <v>0</v>
          </cell>
          <cell r="L510">
            <v>0</v>
          </cell>
          <cell r="M510">
            <v>0</v>
          </cell>
          <cell r="N510">
            <v>0</v>
          </cell>
          <cell r="O510">
            <v>0</v>
          </cell>
          <cell r="P510">
            <v>0</v>
          </cell>
          <cell r="Q510">
            <v>20.5</v>
          </cell>
          <cell r="R510">
            <v>0</v>
          </cell>
        </row>
        <row r="511">
          <cell r="A511">
            <v>14.06</v>
          </cell>
          <cell r="B511" t="str">
            <v>Glazed Wall Tiles 30cm x 30cm</v>
          </cell>
          <cell r="C511" t="str">
            <v>pc</v>
          </cell>
          <cell r="D511">
            <v>30</v>
          </cell>
          <cell r="E511">
            <v>7.101</v>
          </cell>
          <cell r="F511">
            <v>1.4</v>
          </cell>
          <cell r="G511">
            <v>0</v>
          </cell>
          <cell r="H511">
            <v>0</v>
          </cell>
          <cell r="I511">
            <v>0</v>
          </cell>
          <cell r="J511">
            <v>0</v>
          </cell>
          <cell r="K511">
            <v>0</v>
          </cell>
          <cell r="L511">
            <v>0</v>
          </cell>
          <cell r="M511">
            <v>0</v>
          </cell>
          <cell r="N511">
            <v>0</v>
          </cell>
          <cell r="O511">
            <v>0</v>
          </cell>
          <cell r="P511">
            <v>0</v>
          </cell>
          <cell r="Q511">
            <v>23.67</v>
          </cell>
          <cell r="R511">
            <v>0</v>
          </cell>
        </row>
        <row r="512">
          <cell r="A512">
            <v>14.07</v>
          </cell>
          <cell r="B512" t="str">
            <v>Glazed Wall Tiles 40cm x 40cm</v>
          </cell>
          <cell r="C512" t="str">
            <v>pc</v>
          </cell>
          <cell r="D512">
            <v>42</v>
          </cell>
          <cell r="E512">
            <v>12.525</v>
          </cell>
          <cell r="F512">
            <v>1.4</v>
          </cell>
          <cell r="G512">
            <v>0</v>
          </cell>
          <cell r="H512">
            <v>0</v>
          </cell>
          <cell r="I512">
            <v>0</v>
          </cell>
          <cell r="J512">
            <v>0</v>
          </cell>
          <cell r="K512">
            <v>0</v>
          </cell>
          <cell r="L512">
            <v>0</v>
          </cell>
          <cell r="M512">
            <v>0</v>
          </cell>
          <cell r="N512">
            <v>0</v>
          </cell>
          <cell r="O512">
            <v>0</v>
          </cell>
          <cell r="P512">
            <v>0</v>
          </cell>
          <cell r="Q512">
            <v>41.75</v>
          </cell>
          <cell r="R512">
            <v>0</v>
          </cell>
        </row>
        <row r="513">
          <cell r="A513">
            <v>14.08</v>
          </cell>
          <cell r="B513" t="str">
            <v>Vinyl Tiles, 12" x 12" x 1.3mm</v>
          </cell>
          <cell r="C513" t="str">
            <v>pc</v>
          </cell>
          <cell r="D513">
            <v>13.5</v>
          </cell>
          <cell r="E513">
            <v>4.05</v>
          </cell>
          <cell r="F513">
            <v>0</v>
          </cell>
          <cell r="G513">
            <v>0</v>
          </cell>
          <cell r="H513">
            <v>0</v>
          </cell>
          <cell r="I513">
            <v>0</v>
          </cell>
          <cell r="J513">
            <v>0</v>
          </cell>
          <cell r="K513">
            <v>0</v>
          </cell>
          <cell r="L513">
            <v>0</v>
          </cell>
          <cell r="M513">
            <v>0</v>
          </cell>
          <cell r="N513">
            <v>0</v>
          </cell>
          <cell r="O513">
            <v>0</v>
          </cell>
          <cell r="P513">
            <v>0</v>
          </cell>
          <cell r="Q513">
            <v>13.5</v>
          </cell>
          <cell r="R513">
            <v>0</v>
          </cell>
        </row>
        <row r="514">
          <cell r="A514">
            <v>14.09</v>
          </cell>
          <cell r="B514" t="str">
            <v>Vinyl Tiles, 18" x 18" x 2.0mm</v>
          </cell>
          <cell r="C514" t="str">
            <v>pc</v>
          </cell>
          <cell r="D514">
            <v>115.75</v>
          </cell>
          <cell r="E514">
            <v>34.725000000000001</v>
          </cell>
          <cell r="F514">
            <v>0</v>
          </cell>
          <cell r="G514">
            <v>0</v>
          </cell>
          <cell r="H514">
            <v>0</v>
          </cell>
          <cell r="I514">
            <v>0</v>
          </cell>
          <cell r="J514">
            <v>0</v>
          </cell>
          <cell r="K514">
            <v>0</v>
          </cell>
          <cell r="L514">
            <v>0</v>
          </cell>
          <cell r="M514">
            <v>0</v>
          </cell>
          <cell r="N514">
            <v>0</v>
          </cell>
          <cell r="O514">
            <v>0</v>
          </cell>
          <cell r="P514">
            <v>0</v>
          </cell>
          <cell r="Q514">
            <v>115.75</v>
          </cell>
          <cell r="R514">
            <v>0</v>
          </cell>
        </row>
        <row r="515">
          <cell r="A515">
            <v>14.1</v>
          </cell>
          <cell r="B515" t="str">
            <v>Vinyl Tiles, 4" x 36" x 1.3mm</v>
          </cell>
          <cell r="C515" t="str">
            <v>pc</v>
          </cell>
          <cell r="D515">
            <v>17.75</v>
          </cell>
          <cell r="E515">
            <v>5.3250000000000002</v>
          </cell>
          <cell r="F515">
            <v>0</v>
          </cell>
          <cell r="G515">
            <v>0</v>
          </cell>
          <cell r="H515">
            <v>0</v>
          </cell>
          <cell r="I515">
            <v>0</v>
          </cell>
          <cell r="J515">
            <v>0</v>
          </cell>
          <cell r="K515">
            <v>0</v>
          </cell>
          <cell r="L515">
            <v>0</v>
          </cell>
          <cell r="M515">
            <v>0</v>
          </cell>
          <cell r="N515">
            <v>0</v>
          </cell>
          <cell r="O515">
            <v>0</v>
          </cell>
          <cell r="P515">
            <v>0</v>
          </cell>
          <cell r="Q515">
            <v>17.75</v>
          </cell>
          <cell r="R515">
            <v>0</v>
          </cell>
        </row>
        <row r="516">
          <cell r="A516">
            <v>14.11</v>
          </cell>
          <cell r="B516" t="str">
            <v>Vinyl Tiles, 4" x 36" x 1.7mm</v>
          </cell>
          <cell r="C516" t="str">
            <v>pc</v>
          </cell>
          <cell r="D516">
            <v>21.25</v>
          </cell>
          <cell r="E516">
            <v>6.375</v>
          </cell>
          <cell r="F516">
            <v>0</v>
          </cell>
          <cell r="G516">
            <v>0</v>
          </cell>
          <cell r="H516">
            <v>0</v>
          </cell>
          <cell r="I516">
            <v>0</v>
          </cell>
          <cell r="J516">
            <v>0</v>
          </cell>
          <cell r="K516">
            <v>0</v>
          </cell>
          <cell r="L516">
            <v>0</v>
          </cell>
          <cell r="M516">
            <v>0</v>
          </cell>
          <cell r="N516">
            <v>0</v>
          </cell>
          <cell r="O516">
            <v>0</v>
          </cell>
          <cell r="P516">
            <v>0</v>
          </cell>
          <cell r="Q516">
            <v>21.25</v>
          </cell>
          <cell r="R516">
            <v>0</v>
          </cell>
        </row>
        <row r="517">
          <cell r="A517">
            <v>14.12</v>
          </cell>
          <cell r="B517" t="str">
            <v>Carpet Tiles 50cm x 50cm</v>
          </cell>
          <cell r="C517" t="str">
            <v>pc</v>
          </cell>
          <cell r="D517">
            <v>200</v>
          </cell>
          <cell r="E517">
            <v>60</v>
          </cell>
          <cell r="F517">
            <v>0</v>
          </cell>
          <cell r="G517">
            <v>0</v>
          </cell>
          <cell r="H517">
            <v>0</v>
          </cell>
          <cell r="I517">
            <v>0</v>
          </cell>
          <cell r="J517">
            <v>0</v>
          </cell>
          <cell r="K517">
            <v>0</v>
          </cell>
          <cell r="L517">
            <v>0</v>
          </cell>
          <cell r="M517">
            <v>0</v>
          </cell>
          <cell r="N517">
            <v>0</v>
          </cell>
          <cell r="O517">
            <v>0</v>
          </cell>
          <cell r="P517">
            <v>0</v>
          </cell>
          <cell r="Q517">
            <v>200</v>
          </cell>
          <cell r="R517">
            <v>0</v>
          </cell>
        </row>
        <row r="518">
          <cell r="A518">
            <v>14.13</v>
          </cell>
          <cell r="B518" t="str">
            <v>Tile Trim 6mm</v>
          </cell>
          <cell r="C518" t="str">
            <v>pc</v>
          </cell>
          <cell r="D518">
            <v>95</v>
          </cell>
          <cell r="E518">
            <v>29.324999999999999</v>
          </cell>
          <cell r="F518">
            <v>0</v>
          </cell>
          <cell r="G518">
            <v>0</v>
          </cell>
          <cell r="H518">
            <v>0</v>
          </cell>
          <cell r="I518">
            <v>0</v>
          </cell>
          <cell r="J518">
            <v>0</v>
          </cell>
          <cell r="K518">
            <v>0</v>
          </cell>
          <cell r="L518">
            <v>0</v>
          </cell>
          <cell r="M518">
            <v>0</v>
          </cell>
          <cell r="N518">
            <v>0</v>
          </cell>
          <cell r="O518">
            <v>0</v>
          </cell>
          <cell r="P518">
            <v>0</v>
          </cell>
          <cell r="Q518">
            <v>97.75</v>
          </cell>
          <cell r="R518">
            <v>0</v>
          </cell>
        </row>
        <row r="519">
          <cell r="A519">
            <v>14.14</v>
          </cell>
          <cell r="B519" t="str">
            <v>Tile Grout 2 kg/bag</v>
          </cell>
          <cell r="C519" t="str">
            <v>bag</v>
          </cell>
          <cell r="D519">
            <v>67</v>
          </cell>
          <cell r="E519">
            <v>14.7</v>
          </cell>
          <cell r="F519">
            <v>0</v>
          </cell>
          <cell r="G519">
            <v>0</v>
          </cell>
          <cell r="H519">
            <v>0</v>
          </cell>
          <cell r="I519">
            <v>0</v>
          </cell>
          <cell r="J519">
            <v>0</v>
          </cell>
          <cell r="K519">
            <v>0</v>
          </cell>
          <cell r="L519">
            <v>0</v>
          </cell>
          <cell r="M519">
            <v>0</v>
          </cell>
          <cell r="N519">
            <v>0</v>
          </cell>
          <cell r="O519">
            <v>0</v>
          </cell>
          <cell r="P519">
            <v>0</v>
          </cell>
          <cell r="Q519">
            <v>49</v>
          </cell>
          <cell r="R519">
            <v>0</v>
          </cell>
        </row>
        <row r="520">
          <cell r="A520">
            <v>14.15</v>
          </cell>
          <cell r="B520" t="str">
            <v>Tile Grout 5 kg/bag</v>
          </cell>
          <cell r="C520" t="str">
            <v>bag</v>
          </cell>
          <cell r="D520">
            <v>150</v>
          </cell>
          <cell r="E520">
            <v>45</v>
          </cell>
          <cell r="F520">
            <v>0</v>
          </cell>
          <cell r="G520">
            <v>0</v>
          </cell>
          <cell r="H520">
            <v>0</v>
          </cell>
          <cell r="I520">
            <v>0</v>
          </cell>
          <cell r="J520">
            <v>0</v>
          </cell>
          <cell r="K520">
            <v>0</v>
          </cell>
          <cell r="L520">
            <v>0</v>
          </cell>
          <cell r="M520">
            <v>0</v>
          </cell>
          <cell r="N520">
            <v>0</v>
          </cell>
          <cell r="O520">
            <v>0</v>
          </cell>
          <cell r="P520">
            <v>0</v>
          </cell>
          <cell r="Q520">
            <v>150</v>
          </cell>
          <cell r="R520">
            <v>0</v>
          </cell>
        </row>
        <row r="521">
          <cell r="A521">
            <v>14.16</v>
          </cell>
          <cell r="B521" t="str">
            <v>Tile Adhesive 25 kg/bag</v>
          </cell>
          <cell r="C521" t="str">
            <v>bag</v>
          </cell>
          <cell r="D521">
            <v>224.1</v>
          </cell>
          <cell r="E521">
            <v>67.22999999999999</v>
          </cell>
          <cell r="F521">
            <v>0</v>
          </cell>
          <cell r="G521">
            <v>0</v>
          </cell>
          <cell r="H521">
            <v>0</v>
          </cell>
          <cell r="I521">
            <v>0</v>
          </cell>
          <cell r="J521">
            <v>0</v>
          </cell>
          <cell r="K521">
            <v>0</v>
          </cell>
          <cell r="L521">
            <v>0</v>
          </cell>
          <cell r="M521">
            <v>0</v>
          </cell>
          <cell r="N521">
            <v>0</v>
          </cell>
          <cell r="O521">
            <v>0</v>
          </cell>
          <cell r="P521">
            <v>0</v>
          </cell>
          <cell r="Q521">
            <v>224.1</v>
          </cell>
          <cell r="R521">
            <v>0</v>
          </cell>
        </row>
        <row r="522">
          <cell r="A522">
            <v>14.17</v>
          </cell>
          <cell r="B522" t="str">
            <v>Grout Sealer</v>
          </cell>
          <cell r="C522" t="str">
            <v>L</v>
          </cell>
          <cell r="D522">
            <v>495</v>
          </cell>
          <cell r="E522">
            <v>148.5</v>
          </cell>
          <cell r="F522">
            <v>0</v>
          </cell>
          <cell r="G522">
            <v>0</v>
          </cell>
          <cell r="H522">
            <v>0</v>
          </cell>
          <cell r="I522">
            <v>0</v>
          </cell>
          <cell r="J522">
            <v>0</v>
          </cell>
          <cell r="K522">
            <v>0</v>
          </cell>
          <cell r="L522">
            <v>0</v>
          </cell>
          <cell r="M522">
            <v>0</v>
          </cell>
          <cell r="N522">
            <v>0</v>
          </cell>
          <cell r="O522">
            <v>0</v>
          </cell>
          <cell r="P522">
            <v>0</v>
          </cell>
          <cell r="Q522">
            <v>495</v>
          </cell>
          <cell r="R522">
            <v>0</v>
          </cell>
        </row>
        <row r="523">
          <cell r="A523">
            <v>14.18</v>
          </cell>
          <cell r="B523" t="str">
            <v>Tile Adhesive Modifier</v>
          </cell>
          <cell r="C523" t="str">
            <v>L</v>
          </cell>
          <cell r="D523">
            <v>190</v>
          </cell>
          <cell r="E523">
            <v>57</v>
          </cell>
          <cell r="F523">
            <v>0</v>
          </cell>
          <cell r="G523">
            <v>0</v>
          </cell>
          <cell r="H523">
            <v>0</v>
          </cell>
          <cell r="I523">
            <v>0</v>
          </cell>
          <cell r="J523">
            <v>0</v>
          </cell>
          <cell r="K523">
            <v>0</v>
          </cell>
          <cell r="L523">
            <v>0</v>
          </cell>
          <cell r="M523">
            <v>0</v>
          </cell>
          <cell r="N523">
            <v>0</v>
          </cell>
          <cell r="O523">
            <v>0</v>
          </cell>
          <cell r="P523">
            <v>0</v>
          </cell>
          <cell r="Q523">
            <v>190</v>
          </cell>
          <cell r="R523">
            <v>0</v>
          </cell>
        </row>
        <row r="524">
          <cell r="A524">
            <v>14.19</v>
          </cell>
          <cell r="B524" t="str">
            <v>Contact Cement</v>
          </cell>
          <cell r="C524" t="str">
            <v>gal</v>
          </cell>
          <cell r="D524">
            <v>561</v>
          </cell>
          <cell r="E524">
            <v>168.29999999999998</v>
          </cell>
          <cell r="F524">
            <v>0</v>
          </cell>
          <cell r="G524">
            <v>0</v>
          </cell>
          <cell r="H524">
            <v>0</v>
          </cell>
          <cell r="I524">
            <v>0</v>
          </cell>
          <cell r="J524">
            <v>0</v>
          </cell>
          <cell r="K524">
            <v>0</v>
          </cell>
          <cell r="L524">
            <v>0</v>
          </cell>
          <cell r="M524">
            <v>0</v>
          </cell>
          <cell r="N524">
            <v>0</v>
          </cell>
          <cell r="O524">
            <v>0</v>
          </cell>
          <cell r="P524">
            <v>0</v>
          </cell>
          <cell r="Q524">
            <v>561</v>
          </cell>
          <cell r="R524">
            <v>0</v>
          </cell>
        </row>
        <row r="525">
          <cell r="A525">
            <v>15</v>
          </cell>
          <cell r="B525" t="str">
            <v>Waterproofing</v>
          </cell>
          <cell r="C525">
            <v>0</v>
          </cell>
          <cell r="D525">
            <v>0</v>
          </cell>
          <cell r="E525">
            <v>0</v>
          </cell>
          <cell r="F525">
            <v>0</v>
          </cell>
          <cell r="G525">
            <v>0</v>
          </cell>
          <cell r="H525">
            <v>0</v>
          </cell>
          <cell r="I525">
            <v>0</v>
          </cell>
          <cell r="J525">
            <v>0</v>
          </cell>
          <cell r="K525">
            <v>0</v>
          </cell>
          <cell r="L525">
            <v>0</v>
          </cell>
          <cell r="M525">
            <v>0</v>
          </cell>
          <cell r="N525">
            <v>0</v>
          </cell>
          <cell r="O525">
            <v>0</v>
          </cell>
          <cell r="P525">
            <v>0</v>
          </cell>
          <cell r="Q525">
            <v>0</v>
          </cell>
          <cell r="R525">
            <v>0</v>
          </cell>
        </row>
        <row r="526">
          <cell r="A526">
            <v>15.01</v>
          </cell>
          <cell r="B526" t="str">
            <v>Waterproofing, Cementitious</v>
          </cell>
          <cell r="C526" t="str">
            <v>gal</v>
          </cell>
          <cell r="D526">
            <v>500</v>
          </cell>
          <cell r="E526">
            <v>100</v>
          </cell>
          <cell r="F526">
            <v>1.4</v>
          </cell>
          <cell r="G526">
            <v>0</v>
          </cell>
          <cell r="H526">
            <v>0</v>
          </cell>
          <cell r="I526">
            <v>0</v>
          </cell>
          <cell r="J526">
            <v>0</v>
          </cell>
          <cell r="K526">
            <v>0</v>
          </cell>
          <cell r="L526">
            <v>0</v>
          </cell>
          <cell r="M526">
            <v>0</v>
          </cell>
          <cell r="N526">
            <v>0</v>
          </cell>
          <cell r="O526">
            <v>0</v>
          </cell>
          <cell r="P526">
            <v>0</v>
          </cell>
          <cell r="Q526">
            <v>500</v>
          </cell>
          <cell r="R526">
            <v>0</v>
          </cell>
        </row>
        <row r="527">
          <cell r="A527">
            <v>15.02</v>
          </cell>
          <cell r="B527" t="str">
            <v>Waterproofing, Elastomeric</v>
          </cell>
          <cell r="C527" t="str">
            <v>gal</v>
          </cell>
          <cell r="D527">
            <v>400</v>
          </cell>
          <cell r="E527">
            <v>100</v>
          </cell>
          <cell r="F527">
            <v>1.4</v>
          </cell>
          <cell r="G527">
            <v>0</v>
          </cell>
          <cell r="H527">
            <v>0</v>
          </cell>
          <cell r="I527">
            <v>0</v>
          </cell>
          <cell r="J527">
            <v>0</v>
          </cell>
          <cell r="K527">
            <v>0</v>
          </cell>
          <cell r="L527">
            <v>0</v>
          </cell>
          <cell r="M527">
            <v>0</v>
          </cell>
          <cell r="N527">
            <v>0</v>
          </cell>
          <cell r="O527">
            <v>0</v>
          </cell>
          <cell r="P527">
            <v>0</v>
          </cell>
          <cell r="Q527">
            <v>400</v>
          </cell>
          <cell r="R527">
            <v>0</v>
          </cell>
        </row>
        <row r="16486">
          <cell r="A16486">
            <v>7.13</v>
          </cell>
          <cell r="B16486" t="str">
            <v>THW Wire # 4, 22 mm2</v>
          </cell>
          <cell r="C16486" t="str">
            <v>l/m</v>
          </cell>
          <cell r="D16486">
            <v>31.5</v>
          </cell>
          <cell r="E16486">
            <v>0</v>
          </cell>
          <cell r="F16486">
            <v>30</v>
          </cell>
        </row>
      </sheetData>
      <sheetData sheetId="5" refreshError="1"/>
      <sheetData sheetId="6"/>
      <sheetData sheetId="7"/>
      <sheetData sheetId="8"/>
      <sheetData sheetId="9"/>
      <sheetData sheetId="10"/>
      <sheetData sheetId="11"/>
      <sheetData sheetId="12"/>
      <sheetData sheetId="13"/>
      <sheetData sheetId="14">
        <row r="1">
          <cell r="A1" t="str">
            <v xml:space="preserve">Unit Cost of Labor &amp; Materials </v>
          </cell>
        </row>
      </sheetData>
      <sheetData sheetId="15">
        <row r="1">
          <cell r="A1" t="str">
            <v xml:space="preserve">Unit Cost of Labor &amp; Materials </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refreshError="1"/>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refreshError="1"/>
      <sheetData sheetId="240" refreshError="1"/>
      <sheetData sheetId="241" refreshError="1"/>
      <sheetData sheetId="242"/>
      <sheetData sheetId="243"/>
      <sheetData sheetId="244" refreshError="1"/>
      <sheetData sheetId="245"/>
      <sheetData sheetId="246"/>
      <sheetData sheetId="247"/>
      <sheetData sheetId="248"/>
      <sheetData sheetId="249"/>
      <sheetData sheetId="250"/>
      <sheetData sheetId="251"/>
      <sheetData sheetId="252"/>
      <sheetData sheetId="253"/>
      <sheetData sheetId="254"/>
      <sheetData sheetId="255"/>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refreshError="1"/>
      <sheetData sheetId="781" refreshError="1"/>
      <sheetData sheetId="782" refreshError="1"/>
      <sheetData sheetId="78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 DBM"/>
      <sheetName val="FINAL ALLOCATION"/>
      <sheetName val="Standards w Reqmnts"/>
      <sheetName val="Alloc working w formula"/>
      <sheetName val="Funding Reqmts"/>
      <sheetName val="Nurse GC &amp; PDO Requirements"/>
      <sheetName val="Stand Alone"/>
      <sheetName val="School Info"/>
      <sheetName val="list"/>
      <sheetName val="Sheet2"/>
    </sheetNames>
    <sheetDataSet>
      <sheetData sheetId="0" refreshError="1"/>
      <sheetData sheetId="1">
        <row r="8">
          <cell r="B8">
            <v>220</v>
          </cell>
        </row>
      </sheetData>
      <sheetData sheetId="2"/>
      <sheetData sheetId="3">
        <row r="5">
          <cell r="AH5">
            <v>1724</v>
          </cell>
        </row>
      </sheetData>
      <sheetData sheetId="4">
        <row r="14">
          <cell r="AA14">
            <v>96508469</v>
          </cell>
        </row>
      </sheetData>
      <sheetData sheetId="5" refreshError="1"/>
      <sheetData sheetId="6" refreshError="1"/>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DU4"/>
      <sheetName val="edu May -ot"/>
      <sheetName val="LYDS4"/>
      <sheetName val="MIMAY4"/>
      <sheetName val="HELEN4"/>
      <sheetName val="OT-PAYROLL"/>
      <sheetName val="ALOBS"/>
      <sheetName val="Edu-5"/>
      <sheetName val="LYDS4 (2)"/>
    </sheetNames>
    <sheetDataSet>
      <sheetData sheetId="0">
        <row r="10">
          <cell r="G10">
            <v>0.5</v>
          </cell>
        </row>
      </sheetData>
      <sheetData sheetId="1" refreshError="1"/>
      <sheetData sheetId="2" refreshError="1"/>
      <sheetData sheetId="3" refreshError="1"/>
      <sheetData sheetId="4" refreshError="1"/>
      <sheetData sheetId="5" refreshError="1"/>
      <sheetData sheetId="6" refreshError="1"/>
      <sheetData sheetId="7"/>
      <sheetData sheetId="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DU4"/>
      <sheetName val="edu May -ot"/>
      <sheetName val="LYDS4"/>
      <sheetName val="MIMAY4"/>
      <sheetName val="HELEN4"/>
      <sheetName val="OT-PAYROLL"/>
      <sheetName val="ALOBS"/>
      <sheetName val="Edu-5"/>
      <sheetName val="LYDS4 (2)"/>
    </sheetNames>
    <sheetDataSet>
      <sheetData sheetId="0">
        <row r="10">
          <cell r="G10">
            <v>0.5</v>
          </cell>
        </row>
      </sheetData>
      <sheetData sheetId="1" refreshError="1"/>
      <sheetData sheetId="2" refreshError="1"/>
      <sheetData sheetId="3" refreshError="1"/>
      <sheetData sheetId="4" refreshError="1"/>
      <sheetData sheetId="5" refreshError="1"/>
      <sheetData sheetId="6" refreshError="1"/>
      <sheetData sheetId="7"/>
      <sheetData sheetId="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Graceano Lopez"/>
      <sheetName val="Ernesto Rondon HS"/>
      <sheetName val="Juan Luna ES"/>
      <sheetName val="Pamplona ES"/>
      <sheetName val="Ilaya ES"/>
      <sheetName val="Ernesto Rondon HS (2)"/>
      <sheetName val="RESPSCI"/>
      <sheetName val="Paranaque NHS"/>
      <sheetName val="Talon ES"/>
      <sheetName val="Zapote ES"/>
      <sheetName val="Quantity Take-off"/>
      <sheetName val="Graceano Lopez Jaena ES"/>
      <sheetName val="A. Albert ES"/>
      <sheetName val="Las Pinas HS (CAA)"/>
      <sheetName val="Database"/>
      <sheetName val="Graceano_Lopez2"/>
      <sheetName val="Ernesto_Rondon_HS2"/>
      <sheetName val="Juan_Luna_ES2"/>
      <sheetName val="Pamplona_ES2"/>
      <sheetName val="Ilaya_ES2"/>
      <sheetName val="Ernesto_Rondon_HS_(2)2"/>
      <sheetName val="Paranaque_NHS2"/>
      <sheetName val="Talon_ES2"/>
      <sheetName val="Zapote_ES2"/>
      <sheetName val="Quantity_Take-off2"/>
      <sheetName val="Graceano_Lopez_Jaena_ES2"/>
      <sheetName val="A__Albert_ES2"/>
      <sheetName val="Las_Pinas_HS_(CAA)2"/>
      <sheetName val="Graceano_Lopez"/>
      <sheetName val="Ernesto_Rondon_HS"/>
      <sheetName val="Juan_Luna_ES"/>
      <sheetName val="Pamplona_ES"/>
      <sheetName val="Ilaya_ES"/>
      <sheetName val="Ernesto_Rondon_HS_(2)"/>
      <sheetName val="Paranaque_NHS"/>
      <sheetName val="Talon_ES"/>
      <sheetName val="Zapote_ES"/>
      <sheetName val="Quantity_Take-off"/>
      <sheetName val="Graceano_Lopez_Jaena_ES"/>
      <sheetName val="A__Albert_ES"/>
      <sheetName val="Las_Pinas_HS_(CAA)"/>
      <sheetName val="Graceano_Lopez1"/>
      <sheetName val="Ernesto_Rondon_HS1"/>
      <sheetName val="Juan_Luna_ES1"/>
      <sheetName val="Pamplona_ES1"/>
      <sheetName val="Ilaya_ES1"/>
      <sheetName val="Ernesto_Rondon_HS_(2)1"/>
      <sheetName val="Paranaque_NHS1"/>
      <sheetName val="Talon_ES1"/>
      <sheetName val="Zapote_ES1"/>
      <sheetName val="Quantity_Take-off1"/>
      <sheetName val="Graceano_Lopez_Jaena_ES1"/>
      <sheetName val="A__Albert_ES1"/>
      <sheetName val="Las_Pinas_HS_(CAA)1"/>
      <sheetName val="Contracto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row r="3">
          <cell r="A3" t="str">
            <v>Item
No.</v>
          </cell>
          <cell r="B3" t="str">
            <v>Item Description</v>
          </cell>
          <cell r="C3" t="str">
            <v>Unit</v>
          </cell>
          <cell r="D3" t="str">
            <v>Material</v>
          </cell>
          <cell r="E3" t="str">
            <v>Labor</v>
          </cell>
        </row>
        <row r="4">
          <cell r="D4" t="str">
            <v>Unit Cost (factored)</v>
          </cell>
        </row>
        <row r="5">
          <cell r="A5">
            <v>1</v>
          </cell>
          <cell r="B5" t="str">
            <v>Aggregates</v>
          </cell>
        </row>
        <row r="6">
          <cell r="A6" t="str">
            <v>1a</v>
          </cell>
          <cell r="B6" t="str">
            <v>Excavation (manual), common earth</v>
          </cell>
          <cell r="C6" t="str">
            <v>cu. m.</v>
          </cell>
          <cell r="D6">
            <v>0</v>
          </cell>
          <cell r="E6">
            <v>185.4</v>
          </cell>
        </row>
        <row r="7">
          <cell r="A7" t="str">
            <v>1b</v>
          </cell>
          <cell r="B7" t="str">
            <v>Excavation (manual), rock</v>
          </cell>
          <cell r="C7" t="str">
            <v>cu. m.</v>
          </cell>
          <cell r="D7">
            <v>0</v>
          </cell>
          <cell r="E7">
            <v>609.87330000000009</v>
          </cell>
        </row>
        <row r="8">
          <cell r="A8" t="str">
            <v>1c</v>
          </cell>
          <cell r="B8" t="str">
            <v>Excavation (machine)</v>
          </cell>
          <cell r="C8" t="str">
            <v>cu. m.</v>
          </cell>
          <cell r="D8">
            <v>0</v>
          </cell>
          <cell r="E8">
            <v>618</v>
          </cell>
        </row>
        <row r="9">
          <cell r="A9" t="str">
            <v>1d</v>
          </cell>
          <cell r="B9" t="str">
            <v>Backfilling, common earth</v>
          </cell>
          <cell r="C9" t="str">
            <v>cu. m.</v>
          </cell>
          <cell r="D9">
            <v>0</v>
          </cell>
          <cell r="E9">
            <v>18.993200000000002</v>
          </cell>
        </row>
        <row r="10">
          <cell r="A10" t="str">
            <v>1e</v>
          </cell>
          <cell r="B10" t="str">
            <v>Backfilling, gravel fill</v>
          </cell>
          <cell r="C10" t="str">
            <v>cu. m.</v>
          </cell>
          <cell r="D10">
            <v>0</v>
          </cell>
          <cell r="E10">
            <v>115.875</v>
          </cell>
        </row>
        <row r="11">
          <cell r="A11" t="str">
            <v>1f</v>
          </cell>
          <cell r="B11" t="str">
            <v>Backfilling, escombro</v>
          </cell>
          <cell r="C11" t="str">
            <v>cu. m.</v>
          </cell>
          <cell r="D11">
            <v>0</v>
          </cell>
          <cell r="E11">
            <v>4.8513000000000002</v>
          </cell>
        </row>
        <row r="12">
          <cell r="A12" t="str">
            <v>1g</v>
          </cell>
          <cell r="B12" t="str">
            <v>Compaction (mechanical)</v>
          </cell>
          <cell r="C12" t="str">
            <v>cu. m.</v>
          </cell>
          <cell r="D12">
            <v>0</v>
          </cell>
          <cell r="E12">
            <v>20.435200000000002</v>
          </cell>
        </row>
        <row r="13">
          <cell r="A13" t="str">
            <v>1h</v>
          </cell>
          <cell r="B13" t="str">
            <v>Disposal of soil</v>
          </cell>
          <cell r="C13" t="str">
            <v>cu. m.</v>
          </cell>
          <cell r="D13">
            <v>0</v>
          </cell>
          <cell r="E13">
            <v>39.284199999999998</v>
          </cell>
        </row>
        <row r="14">
          <cell r="A14" t="str">
            <v>1i</v>
          </cell>
          <cell r="B14" t="str">
            <v>Hauling of soil</v>
          </cell>
          <cell r="C14" t="str">
            <v>cu. m.</v>
          </cell>
          <cell r="D14">
            <v>0</v>
          </cell>
          <cell r="E14">
            <v>23.175000000000001</v>
          </cell>
        </row>
        <row r="15">
          <cell r="A15">
            <v>1.01</v>
          </cell>
          <cell r="B15" t="str">
            <v>3/4" Crushed Gravel</v>
          </cell>
          <cell r="C15" t="str">
            <v>cu. m.</v>
          </cell>
          <cell r="D15">
            <v>577.5</v>
          </cell>
          <cell r="E15">
            <v>0</v>
          </cell>
        </row>
        <row r="16">
          <cell r="A16">
            <v>1.02</v>
          </cell>
          <cell r="B16" t="str">
            <v>3/8" Crushed Gravel</v>
          </cell>
          <cell r="C16" t="str">
            <v>cu. m.</v>
          </cell>
          <cell r="D16">
            <v>525</v>
          </cell>
          <cell r="E16">
            <v>0</v>
          </cell>
        </row>
        <row r="17">
          <cell r="A17">
            <v>1.03</v>
          </cell>
          <cell r="B17" t="str">
            <v>G-1 Crushed Gravel</v>
          </cell>
          <cell r="C17" t="str">
            <v>cu. m.</v>
          </cell>
          <cell r="D17">
            <v>577.5</v>
          </cell>
          <cell r="E17">
            <v>0</v>
          </cell>
        </row>
        <row r="18">
          <cell r="A18">
            <v>1.04</v>
          </cell>
          <cell r="B18" t="str">
            <v>Lastillas</v>
          </cell>
          <cell r="C18" t="str">
            <v>cu. m.</v>
          </cell>
          <cell r="D18">
            <v>294</v>
          </cell>
          <cell r="E18">
            <v>0</v>
          </cell>
        </row>
        <row r="19">
          <cell r="A19">
            <v>1.05</v>
          </cell>
          <cell r="B19" t="str">
            <v>Washed Sand</v>
          </cell>
          <cell r="C19" t="str">
            <v>cu. m.</v>
          </cell>
          <cell r="D19">
            <v>367.5</v>
          </cell>
          <cell r="E19">
            <v>0</v>
          </cell>
        </row>
        <row r="20">
          <cell r="A20">
            <v>1.06</v>
          </cell>
          <cell r="B20" t="str">
            <v>White Sand (Ordinary)</v>
          </cell>
          <cell r="C20" t="str">
            <v>cu. m.</v>
          </cell>
          <cell r="D20">
            <v>367.5</v>
          </cell>
          <cell r="E20">
            <v>0</v>
          </cell>
        </row>
        <row r="21">
          <cell r="A21">
            <v>1.07</v>
          </cell>
          <cell r="B21" t="str">
            <v>Select Fill</v>
          </cell>
          <cell r="C21" t="str">
            <v>cu. m.</v>
          </cell>
          <cell r="D21">
            <v>126</v>
          </cell>
          <cell r="E21">
            <v>0</v>
          </cell>
        </row>
        <row r="22">
          <cell r="A22">
            <v>1.08</v>
          </cell>
          <cell r="B22" t="str">
            <v>Clearing and Grubbing</v>
          </cell>
          <cell r="C22" t="str">
            <v>sq.m.</v>
          </cell>
          <cell r="D22">
            <v>0</v>
          </cell>
          <cell r="E22">
            <v>10.3</v>
          </cell>
        </row>
        <row r="23">
          <cell r="A23">
            <v>3</v>
          </cell>
          <cell r="B23" t="str">
            <v>Cement</v>
          </cell>
          <cell r="D23">
            <v>0</v>
          </cell>
          <cell r="E23">
            <v>0</v>
          </cell>
        </row>
        <row r="24">
          <cell r="A24">
            <v>3.01</v>
          </cell>
          <cell r="B24" t="str">
            <v>Colored Cement</v>
          </cell>
          <cell r="C24" t="str">
            <v>kg.</v>
          </cell>
          <cell r="D24">
            <v>28.35</v>
          </cell>
          <cell r="E24">
            <v>0</v>
          </cell>
        </row>
        <row r="25">
          <cell r="A25">
            <v>3.02</v>
          </cell>
          <cell r="B25" t="str">
            <v>Portland Type 1, 40-kg/bag</v>
          </cell>
          <cell r="C25" t="str">
            <v>bag</v>
          </cell>
          <cell r="D25">
            <v>115.5</v>
          </cell>
          <cell r="E25">
            <v>0</v>
          </cell>
        </row>
        <row r="26">
          <cell r="A26">
            <v>3.03</v>
          </cell>
          <cell r="B26" t="str">
            <v>Pozzolan 40-kg/bag</v>
          </cell>
          <cell r="C26" t="str">
            <v>bag</v>
          </cell>
          <cell r="D26">
            <v>105</v>
          </cell>
          <cell r="E26">
            <v>0</v>
          </cell>
        </row>
        <row r="27">
          <cell r="A27">
            <v>4</v>
          </cell>
          <cell r="B27" t="str">
            <v>Concrete</v>
          </cell>
          <cell r="D27">
            <v>0</v>
          </cell>
          <cell r="E27">
            <v>0</v>
          </cell>
        </row>
        <row r="28">
          <cell r="A28" t="str">
            <v>4a</v>
          </cell>
          <cell r="B28" t="str">
            <v>Concreting of column (exterior)</v>
          </cell>
          <cell r="C28" t="str">
            <v>cu. m.</v>
          </cell>
          <cell r="D28">
            <v>0</v>
          </cell>
          <cell r="E28">
            <v>462.21250000000003</v>
          </cell>
        </row>
        <row r="29">
          <cell r="A29" t="str">
            <v>4b</v>
          </cell>
          <cell r="B29" t="str">
            <v>Concreting of column (interior)</v>
          </cell>
          <cell r="C29" t="str">
            <v>cu. m.</v>
          </cell>
          <cell r="D29">
            <v>0</v>
          </cell>
          <cell r="E29">
            <v>462.21250000000003</v>
          </cell>
        </row>
        <row r="30">
          <cell r="A30" t="str">
            <v>4c</v>
          </cell>
          <cell r="B30" t="str">
            <v>Concreting of beams/girders</v>
          </cell>
          <cell r="C30" t="str">
            <v>cu. m.</v>
          </cell>
          <cell r="D30">
            <v>0</v>
          </cell>
          <cell r="E30">
            <v>554.65499999999997</v>
          </cell>
        </row>
        <row r="31">
          <cell r="A31" t="str">
            <v>4d</v>
          </cell>
          <cell r="B31" t="str">
            <v>Concreting of floor slab (elevated)</v>
          </cell>
          <cell r="C31" t="str">
            <v>cu. m.</v>
          </cell>
          <cell r="D31">
            <v>0</v>
          </cell>
          <cell r="E31">
            <v>116.57540000000002</v>
          </cell>
        </row>
        <row r="32">
          <cell r="A32" t="str">
            <v>4e</v>
          </cell>
          <cell r="B32" t="str">
            <v>Concreting of floor slab (ground)</v>
          </cell>
          <cell r="C32" t="str">
            <v>cu. m.</v>
          </cell>
          <cell r="D32">
            <v>0</v>
          </cell>
          <cell r="E32">
            <v>72.038200000000003</v>
          </cell>
        </row>
        <row r="33">
          <cell r="A33" t="str">
            <v>4f</v>
          </cell>
          <cell r="B33" t="str">
            <v>Concreting of footing</v>
          </cell>
          <cell r="C33" t="str">
            <v>cu. m.</v>
          </cell>
          <cell r="D33">
            <v>0</v>
          </cell>
          <cell r="E33">
            <v>117.34790000000001</v>
          </cell>
        </row>
        <row r="34">
          <cell r="A34" t="str">
            <v>4g</v>
          </cell>
          <cell r="B34" t="str">
            <v>CHB laying, 4" thick</v>
          </cell>
          <cell r="C34" t="str">
            <v>pc.</v>
          </cell>
          <cell r="D34">
            <v>0</v>
          </cell>
          <cell r="E34">
            <v>2.9561000000000002</v>
          </cell>
        </row>
        <row r="35">
          <cell r="A35" t="str">
            <v>4h</v>
          </cell>
          <cell r="B35" t="str">
            <v>CHB laying, 6" thick</v>
          </cell>
          <cell r="C35" t="str">
            <v>pc.</v>
          </cell>
          <cell r="D35">
            <v>0</v>
          </cell>
          <cell r="E35">
            <v>3.5432000000000001</v>
          </cell>
        </row>
        <row r="36">
          <cell r="A36" t="str">
            <v>4i</v>
          </cell>
          <cell r="B36" t="str">
            <v>Demolition of elevated slab</v>
          </cell>
          <cell r="C36" t="str">
            <v>cu. m.</v>
          </cell>
          <cell r="D36">
            <v>0</v>
          </cell>
          <cell r="E36">
            <v>475.57160000000005</v>
          </cell>
        </row>
        <row r="37">
          <cell r="A37" t="str">
            <v>4j</v>
          </cell>
          <cell r="B37" t="str">
            <v>Demolition of solid masonry walls</v>
          </cell>
          <cell r="C37" t="str">
            <v>cu. m.</v>
          </cell>
          <cell r="D37">
            <v>0</v>
          </cell>
          <cell r="E37">
            <v>40.921900000000001</v>
          </cell>
        </row>
        <row r="38">
          <cell r="A38" t="str">
            <v>4k</v>
          </cell>
          <cell r="B38" t="str">
            <v>Demolition of reinforced concrete</v>
          </cell>
          <cell r="C38" t="str">
            <v>cu. m.</v>
          </cell>
          <cell r="D38">
            <v>0</v>
          </cell>
          <cell r="E38">
            <v>373.78699999999998</v>
          </cell>
        </row>
        <row r="39">
          <cell r="A39" t="str">
            <v>4l</v>
          </cell>
          <cell r="B39" t="str">
            <v>Plastering</v>
          </cell>
          <cell r="C39" t="str">
            <v>sq.m.</v>
          </cell>
          <cell r="D39">
            <v>0</v>
          </cell>
          <cell r="E39">
            <v>46.35</v>
          </cell>
        </row>
        <row r="40">
          <cell r="A40" t="str">
            <v>4m</v>
          </cell>
          <cell r="B40" t="str">
            <v>Topping</v>
          </cell>
          <cell r="C40" t="str">
            <v>sq.m.</v>
          </cell>
          <cell r="D40">
            <v>0</v>
          </cell>
          <cell r="E40">
            <v>46.35</v>
          </cell>
        </row>
        <row r="41">
          <cell r="A41">
            <v>4.01</v>
          </cell>
          <cell r="B41" t="str">
            <v>CHB (non-load bearing), 4" x 8" x 16"</v>
          </cell>
          <cell r="C41" t="str">
            <v>pc.</v>
          </cell>
          <cell r="D41">
            <v>6.3000000000000007</v>
          </cell>
          <cell r="E41">
            <v>0</v>
          </cell>
        </row>
        <row r="42">
          <cell r="A42">
            <v>4.0199999999999996</v>
          </cell>
          <cell r="B42" t="str">
            <v>CHB (non-load bearing), 6" x 8" x 16"</v>
          </cell>
          <cell r="C42" t="str">
            <v>pc.</v>
          </cell>
          <cell r="D42">
            <v>7.3500000000000005</v>
          </cell>
          <cell r="E42">
            <v>0</v>
          </cell>
        </row>
        <row r="43">
          <cell r="A43">
            <v>4.03</v>
          </cell>
          <cell r="B43" t="str">
            <v>Concrete Pipes Non-Reinforced,  6" dia.</v>
          </cell>
          <cell r="C43" t="str">
            <v>lm</v>
          </cell>
          <cell r="D43">
            <v>110.25</v>
          </cell>
          <cell r="E43">
            <v>0</v>
          </cell>
        </row>
        <row r="44">
          <cell r="A44">
            <v>4.04</v>
          </cell>
          <cell r="B44" t="str">
            <v>Concrete Pipes Non-Reinforced,  8" dia.</v>
          </cell>
          <cell r="C44" t="str">
            <v>lm</v>
          </cell>
          <cell r="D44">
            <v>147</v>
          </cell>
          <cell r="E44">
            <v>0</v>
          </cell>
        </row>
        <row r="45">
          <cell r="A45">
            <v>4.05</v>
          </cell>
          <cell r="B45" t="str">
            <v>Concrete Pipes Non-Reinforced, 10" dia.</v>
          </cell>
          <cell r="C45" t="str">
            <v>lm</v>
          </cell>
          <cell r="D45">
            <v>178.5</v>
          </cell>
          <cell r="E45">
            <v>0</v>
          </cell>
        </row>
        <row r="46">
          <cell r="A46">
            <v>4.0599999999999996</v>
          </cell>
          <cell r="B46" t="str">
            <v>Concrete Pipes Non-Reinforced, 12" dia.</v>
          </cell>
          <cell r="C46" t="str">
            <v>lm</v>
          </cell>
          <cell r="D46">
            <v>336</v>
          </cell>
          <cell r="E46">
            <v>0</v>
          </cell>
        </row>
        <row r="47">
          <cell r="A47">
            <v>4.07</v>
          </cell>
          <cell r="B47" t="str">
            <v>Concrete Pipes Non-Reinforced, 15" dia.</v>
          </cell>
          <cell r="C47" t="str">
            <v>lm</v>
          </cell>
          <cell r="D47">
            <v>409.5</v>
          </cell>
          <cell r="E47">
            <v>0</v>
          </cell>
        </row>
        <row r="48">
          <cell r="A48">
            <v>4.08</v>
          </cell>
          <cell r="B48" t="str">
            <v>Concrete Pipes Non-Reinforced, 18" dia.</v>
          </cell>
          <cell r="C48" t="str">
            <v>lm</v>
          </cell>
          <cell r="D48">
            <v>472.5</v>
          </cell>
          <cell r="E48">
            <v>0</v>
          </cell>
        </row>
        <row r="49">
          <cell r="A49">
            <v>4.09</v>
          </cell>
          <cell r="B49" t="str">
            <v>Concrete Pipes Reinforced, 18" dia.</v>
          </cell>
          <cell r="C49" t="str">
            <v>lm</v>
          </cell>
          <cell r="D49">
            <v>525</v>
          </cell>
          <cell r="E49">
            <v>0</v>
          </cell>
        </row>
        <row r="50">
          <cell r="A50">
            <v>4.0999999999999996</v>
          </cell>
          <cell r="B50" t="str">
            <v>Concrete Pipes Reinforced, 24" dia.</v>
          </cell>
          <cell r="C50" t="str">
            <v>lm</v>
          </cell>
          <cell r="D50">
            <v>787.5</v>
          </cell>
          <cell r="E50">
            <v>0</v>
          </cell>
        </row>
        <row r="51">
          <cell r="A51">
            <v>4.1100000000000003</v>
          </cell>
          <cell r="B51" t="str">
            <v>Concrete Pipes Reinforced, 36" dia.</v>
          </cell>
          <cell r="C51" t="str">
            <v>lm</v>
          </cell>
          <cell r="D51">
            <v>1260</v>
          </cell>
          <cell r="E51">
            <v>0</v>
          </cell>
        </row>
        <row r="52">
          <cell r="A52">
            <v>4.12</v>
          </cell>
          <cell r="B52" t="str">
            <v>Concrete Pipes Reinforced, 42" dia.</v>
          </cell>
          <cell r="C52" t="str">
            <v>lm</v>
          </cell>
          <cell r="D52">
            <v>1995</v>
          </cell>
          <cell r="E52">
            <v>0</v>
          </cell>
        </row>
        <row r="53">
          <cell r="A53">
            <v>4.13</v>
          </cell>
          <cell r="B53" t="str">
            <v>RMC w/o Pump, Delivered, 28 days, 3/4", 2500 psi</v>
          </cell>
          <cell r="C53" t="str">
            <v>cu. m.</v>
          </cell>
          <cell r="D53">
            <v>1732.5</v>
          </cell>
          <cell r="E53">
            <v>0</v>
          </cell>
        </row>
        <row r="54">
          <cell r="A54">
            <v>4.1399999999999997</v>
          </cell>
          <cell r="B54" t="str">
            <v>RMC w/o Pump, Delivered, 28 days, 3/4", 3000 psi</v>
          </cell>
          <cell r="C54" t="str">
            <v>cu. m.</v>
          </cell>
          <cell r="D54">
            <v>1837.5</v>
          </cell>
          <cell r="E54">
            <v>0</v>
          </cell>
        </row>
        <row r="55">
          <cell r="A55">
            <v>4.1500000000000004</v>
          </cell>
          <cell r="B55" t="str">
            <v>RMC w/o Pump, Delivered, 28 days, 3/4", 4000 psi</v>
          </cell>
          <cell r="C55" t="str">
            <v>cu. m.</v>
          </cell>
          <cell r="D55">
            <v>2299.5</v>
          </cell>
          <cell r="E55">
            <v>0</v>
          </cell>
        </row>
        <row r="56">
          <cell r="A56">
            <v>5</v>
          </cell>
          <cell r="B56" t="str">
            <v>Doors and Windows</v>
          </cell>
          <cell r="D56">
            <v>0</v>
          </cell>
          <cell r="E56">
            <v>0</v>
          </cell>
        </row>
        <row r="57">
          <cell r="A57" t="str">
            <v>5a</v>
          </cell>
          <cell r="B57" t="str">
            <v>Installation of Door</v>
          </cell>
          <cell r="C57" t="str">
            <v>sq.m.</v>
          </cell>
          <cell r="D57">
            <v>0</v>
          </cell>
          <cell r="E57">
            <v>99.034500000000008</v>
          </cell>
        </row>
        <row r="58">
          <cell r="A58" t="str">
            <v>5b</v>
          </cell>
          <cell r="B58" t="str">
            <v>Installation of Door Lockset</v>
          </cell>
          <cell r="C58" t="str">
            <v>set</v>
          </cell>
          <cell r="D58">
            <v>0</v>
          </cell>
          <cell r="E58">
            <v>51.5</v>
          </cell>
        </row>
        <row r="59">
          <cell r="A59" t="str">
            <v>5c</v>
          </cell>
          <cell r="B59" t="str">
            <v>Installation of Window Panel (Wood)</v>
          </cell>
          <cell r="C59" t="str">
            <v>sq.m.</v>
          </cell>
          <cell r="D59">
            <v>0</v>
          </cell>
          <cell r="E59">
            <v>108.7371</v>
          </cell>
        </row>
        <row r="60">
          <cell r="A60" t="str">
            <v>5d</v>
          </cell>
          <cell r="B60" t="str">
            <v>Installation of Door/Window Jamb</v>
          </cell>
          <cell r="C60" t="str">
            <v>set</v>
          </cell>
          <cell r="D60">
            <v>0</v>
          </cell>
          <cell r="E60">
            <v>309</v>
          </cell>
        </row>
        <row r="61">
          <cell r="A61" t="str">
            <v>5e</v>
          </cell>
          <cell r="B61" t="str">
            <v>Removal of Door/Window jamb</v>
          </cell>
          <cell r="C61" t="str">
            <v>m</v>
          </cell>
          <cell r="D61">
            <v>0</v>
          </cell>
          <cell r="E61">
            <v>5.2839</v>
          </cell>
        </row>
        <row r="62">
          <cell r="A62" t="str">
            <v>5f</v>
          </cell>
          <cell r="B62" t="str">
            <v>Repair of Door/Window Jamb</v>
          </cell>
          <cell r="C62" t="str">
            <v>bd. ft.</v>
          </cell>
          <cell r="D62">
            <v>0</v>
          </cell>
          <cell r="E62">
            <v>20.558800000000002</v>
          </cell>
        </row>
        <row r="63">
          <cell r="A63" t="str">
            <v>5g</v>
          </cell>
          <cell r="B63" t="str">
            <v>Installation of Door/Window Jamb</v>
          </cell>
          <cell r="C63" t="str">
            <v>bd. ft.</v>
          </cell>
          <cell r="D63">
            <v>0</v>
          </cell>
          <cell r="E63">
            <v>17.880800000000001</v>
          </cell>
        </row>
        <row r="64">
          <cell r="A64" t="str">
            <v>5h</v>
          </cell>
          <cell r="B64" t="str">
            <v>Removal of Door</v>
          </cell>
          <cell r="C64" t="str">
            <v>sq. m.</v>
          </cell>
          <cell r="D64">
            <v>0</v>
          </cell>
          <cell r="E64">
            <v>9.6820000000000004</v>
          </cell>
        </row>
        <row r="65">
          <cell r="A65" t="str">
            <v>5i</v>
          </cell>
          <cell r="B65" t="str">
            <v>Removal of Window Frame w/ Blades</v>
          </cell>
          <cell r="C65" t="str">
            <v>sq. m.</v>
          </cell>
          <cell r="D65">
            <v>0</v>
          </cell>
          <cell r="E65">
            <v>9.6820000000000004</v>
          </cell>
        </row>
        <row r="66">
          <cell r="A66" t="str">
            <v>5i1</v>
          </cell>
          <cell r="B66" t="str">
            <v>Removal of Window Panel (Wood)</v>
          </cell>
          <cell r="C66" t="str">
            <v>sq. m.</v>
          </cell>
          <cell r="D66">
            <v>0</v>
          </cell>
          <cell r="E66">
            <v>9.6820000000000004</v>
          </cell>
        </row>
        <row r="67">
          <cell r="A67" t="str">
            <v>5j</v>
          </cell>
          <cell r="B67" t="str">
            <v>Fab. &amp; Inst. of Steel Casement w/ Grill</v>
          </cell>
          <cell r="C67" t="str">
            <v>sq.m.</v>
          </cell>
          <cell r="D67">
            <v>0</v>
          </cell>
          <cell r="E67">
            <v>443.31200000000001</v>
          </cell>
        </row>
        <row r="68">
          <cell r="A68" t="str">
            <v>5k</v>
          </cell>
          <cell r="B68" t="str">
            <v>Fab. &amp; Inst. of Steel Casement w/o Grill</v>
          </cell>
          <cell r="C68" t="str">
            <v>sq.m.</v>
          </cell>
          <cell r="D68">
            <v>0</v>
          </cell>
          <cell r="E68">
            <v>376.8152</v>
          </cell>
        </row>
        <row r="69">
          <cell r="A69" t="str">
            <v>5l</v>
          </cell>
          <cell r="B69" t="str">
            <v>Repair of Window Blades</v>
          </cell>
          <cell r="C69" t="str">
            <v>sq.m.</v>
          </cell>
          <cell r="D69">
            <v>0</v>
          </cell>
          <cell r="E69">
            <v>108.7371</v>
          </cell>
        </row>
        <row r="70">
          <cell r="A70">
            <v>5.01</v>
          </cell>
          <cell r="B70" t="str">
            <v>Flush Door, 0.60m x 2.10m</v>
          </cell>
          <cell r="C70" t="str">
            <v>pc.</v>
          </cell>
          <cell r="D70">
            <v>945</v>
          </cell>
          <cell r="E70">
            <v>0</v>
          </cell>
        </row>
        <row r="71">
          <cell r="A71">
            <v>5.0199999999999996</v>
          </cell>
          <cell r="B71" t="str">
            <v>Flush Door, 0.70m x 2.10m</v>
          </cell>
          <cell r="C71" t="str">
            <v>pc.</v>
          </cell>
          <cell r="D71">
            <v>997.5</v>
          </cell>
          <cell r="E71">
            <v>0</v>
          </cell>
        </row>
        <row r="72">
          <cell r="A72">
            <v>5.03</v>
          </cell>
          <cell r="B72" t="str">
            <v>Flush Door, 0.80m x 2.10m, Plain</v>
          </cell>
          <cell r="C72" t="str">
            <v>pc.</v>
          </cell>
          <cell r="D72">
            <v>997.5</v>
          </cell>
          <cell r="E72">
            <v>0</v>
          </cell>
        </row>
        <row r="73">
          <cell r="A73">
            <v>5.04</v>
          </cell>
          <cell r="B73" t="str">
            <v>Flush Door, 0.90m x 2.10m, Plain</v>
          </cell>
          <cell r="C73" t="str">
            <v>pc.</v>
          </cell>
          <cell r="D73">
            <v>840</v>
          </cell>
          <cell r="E73">
            <v>0</v>
          </cell>
        </row>
        <row r="74">
          <cell r="A74">
            <v>5.05</v>
          </cell>
          <cell r="B74" t="str">
            <v>Flush Door, 0.90m x 2.10m, (1-Face)</v>
          </cell>
          <cell r="C74" t="str">
            <v>pc.</v>
          </cell>
          <cell r="D74">
            <v>1575</v>
          </cell>
          <cell r="E74">
            <v>0</v>
          </cell>
        </row>
        <row r="75">
          <cell r="A75">
            <v>5.0599999999999996</v>
          </cell>
          <cell r="B75" t="str">
            <v>Window Steel Frame w/ grill</v>
          </cell>
          <cell r="C75" t="str">
            <v>sq. ft.</v>
          </cell>
          <cell r="D75">
            <v>94.5</v>
          </cell>
          <cell r="E75">
            <v>0</v>
          </cell>
        </row>
        <row r="76">
          <cell r="A76">
            <v>5.07</v>
          </cell>
          <cell r="B76" t="str">
            <v>Window Steel Frame w/o grill</v>
          </cell>
          <cell r="C76" t="str">
            <v>sq. ft.</v>
          </cell>
          <cell r="D76">
            <v>78.75</v>
          </cell>
          <cell r="E76">
            <v>0</v>
          </cell>
        </row>
        <row r="77">
          <cell r="A77">
            <v>5.08</v>
          </cell>
          <cell r="B77" t="str">
            <v>Window Frame w/ Jalousies</v>
          </cell>
          <cell r="C77" t="str">
            <v>sq. m.</v>
          </cell>
          <cell r="D77">
            <v>958.65000000000009</v>
          </cell>
          <cell r="E77">
            <v>0</v>
          </cell>
        </row>
        <row r="78">
          <cell r="A78">
            <v>5.09</v>
          </cell>
          <cell r="B78" t="str">
            <v>Window Panel (Wood)</v>
          </cell>
          <cell r="C78" t="str">
            <v>sq. m.</v>
          </cell>
          <cell r="D78">
            <v>619.5</v>
          </cell>
          <cell r="E78">
            <v>0</v>
          </cell>
        </row>
        <row r="79">
          <cell r="A79">
            <v>5.0999999999999996</v>
          </cell>
          <cell r="B79" t="str">
            <v>Installation of Windows Grill</v>
          </cell>
          <cell r="C79" t="str">
            <v>kg.</v>
          </cell>
          <cell r="D79">
            <v>0</v>
          </cell>
          <cell r="E79">
            <v>6.6950000000000003</v>
          </cell>
        </row>
        <row r="80">
          <cell r="A80">
            <v>5.1100000000000003</v>
          </cell>
          <cell r="B80" t="str">
            <v>Panel Door</v>
          </cell>
          <cell r="C80" t="str">
            <v>pc.</v>
          </cell>
          <cell r="D80">
            <v>2940</v>
          </cell>
          <cell r="E80">
            <v>0</v>
          </cell>
        </row>
        <row r="81">
          <cell r="A81">
            <v>5.12</v>
          </cell>
          <cell r="B81" t="str">
            <v>Steel Casement w/ Grill</v>
          </cell>
          <cell r="C81" t="str">
            <v>sq.m.</v>
          </cell>
          <cell r="D81">
            <v>677.88000000000011</v>
          </cell>
          <cell r="E81">
            <v>0</v>
          </cell>
        </row>
        <row r="82">
          <cell r="A82">
            <v>5.13</v>
          </cell>
          <cell r="B82" t="str">
            <v>Steel Casement w/o Grill</v>
          </cell>
          <cell r="C82" t="str">
            <v>sq.m.</v>
          </cell>
          <cell r="D82">
            <v>575.98799999999994</v>
          </cell>
          <cell r="E82">
            <v>0</v>
          </cell>
        </row>
        <row r="83">
          <cell r="A83">
            <v>6</v>
          </cell>
          <cell r="B83" t="str">
            <v>Electrical Fixtures</v>
          </cell>
          <cell r="D83">
            <v>0</v>
          </cell>
          <cell r="E83">
            <v>0</v>
          </cell>
        </row>
        <row r="84">
          <cell r="A84">
            <v>6.01</v>
          </cell>
          <cell r="B84" t="str">
            <v>Bulb, 15   Watts</v>
          </cell>
          <cell r="C84" t="str">
            <v>pc.</v>
          </cell>
          <cell r="D84">
            <v>18.900000000000002</v>
          </cell>
          <cell r="E84">
            <v>0</v>
          </cell>
        </row>
        <row r="85">
          <cell r="A85">
            <v>6.02</v>
          </cell>
          <cell r="B85" t="str">
            <v>Bulb, 75   Watts</v>
          </cell>
          <cell r="C85" t="str">
            <v>pc.</v>
          </cell>
          <cell r="D85">
            <v>26.25</v>
          </cell>
          <cell r="E85">
            <v>0</v>
          </cell>
        </row>
        <row r="86">
          <cell r="A86">
            <v>6.03</v>
          </cell>
          <cell r="B86" t="str">
            <v>Bulb, 100 Watts</v>
          </cell>
          <cell r="C86" t="str">
            <v>pc.</v>
          </cell>
          <cell r="D86">
            <v>36.75</v>
          </cell>
          <cell r="E86">
            <v>0</v>
          </cell>
        </row>
        <row r="87">
          <cell r="A87">
            <v>6.04</v>
          </cell>
          <cell r="B87" t="str">
            <v>Flourescent Lamp, 20 Watts</v>
          </cell>
          <cell r="C87" t="str">
            <v>pc.</v>
          </cell>
          <cell r="D87">
            <v>57.75</v>
          </cell>
          <cell r="E87">
            <v>0</v>
          </cell>
        </row>
        <row r="88">
          <cell r="A88">
            <v>6.05</v>
          </cell>
          <cell r="B88" t="str">
            <v>Flourescent Lamp, 40 Watts</v>
          </cell>
          <cell r="C88" t="str">
            <v>pc.</v>
          </cell>
          <cell r="D88">
            <v>68.25</v>
          </cell>
          <cell r="E88">
            <v>0</v>
          </cell>
        </row>
        <row r="89">
          <cell r="A89" t="str">
            <v>6.05A</v>
          </cell>
          <cell r="B89" t="str">
            <v>Flourescent Lamp, 40 Watts w/ Housing</v>
          </cell>
          <cell r="C89" t="str">
            <v>pc.</v>
          </cell>
          <cell r="D89">
            <v>210</v>
          </cell>
        </row>
        <row r="90">
          <cell r="A90">
            <v>6.06</v>
          </cell>
          <cell r="B90" t="str">
            <v>Flourescent Housing/Base 40 Watts (single)</v>
          </cell>
          <cell r="C90" t="str">
            <v>pc.</v>
          </cell>
          <cell r="D90">
            <v>262.5</v>
          </cell>
          <cell r="E90">
            <v>0</v>
          </cell>
        </row>
        <row r="91">
          <cell r="A91">
            <v>6.07</v>
          </cell>
          <cell r="B91" t="str">
            <v>Flourescent Housing/Base 40 Watts (double)</v>
          </cell>
          <cell r="C91" t="str">
            <v>pc.</v>
          </cell>
          <cell r="D91">
            <v>409.5</v>
          </cell>
          <cell r="E91">
            <v>0</v>
          </cell>
        </row>
        <row r="92">
          <cell r="A92">
            <v>6.08</v>
          </cell>
          <cell r="B92" t="str">
            <v>Flourescent Lamp 2 x 40W industrial type</v>
          </cell>
          <cell r="C92" t="str">
            <v>set</v>
          </cell>
          <cell r="D92">
            <v>2940</v>
          </cell>
          <cell r="E92">
            <v>0</v>
          </cell>
        </row>
        <row r="93">
          <cell r="A93">
            <v>6.09</v>
          </cell>
          <cell r="B93" t="str">
            <v>Flourescent Lamp 40W industrial type</v>
          </cell>
          <cell r="C93" t="str">
            <v>set</v>
          </cell>
          <cell r="D93">
            <v>367.5</v>
          </cell>
          <cell r="E93">
            <v>0</v>
          </cell>
        </row>
        <row r="94">
          <cell r="A94">
            <v>6.1</v>
          </cell>
          <cell r="B94" t="str">
            <v>Installation of Flourescent Housing</v>
          </cell>
          <cell r="C94" t="str">
            <v>set</v>
          </cell>
          <cell r="E94">
            <v>46.35</v>
          </cell>
        </row>
        <row r="95">
          <cell r="A95">
            <v>6.11</v>
          </cell>
          <cell r="B95" t="str">
            <v>Re-installation of Electrical Wiring/Fixtures</v>
          </cell>
          <cell r="C95" t="str">
            <v>lot</v>
          </cell>
          <cell r="E95">
            <v>6000</v>
          </cell>
        </row>
        <row r="96">
          <cell r="A96">
            <v>6.12</v>
          </cell>
          <cell r="B96" t="str">
            <v>Installation of Flourescent Lamp</v>
          </cell>
          <cell r="C96" t="str">
            <v>set</v>
          </cell>
          <cell r="E96">
            <v>61.8</v>
          </cell>
        </row>
        <row r="97">
          <cell r="A97">
            <v>7</v>
          </cell>
          <cell r="B97" t="str">
            <v>Electrical Rough-ins</v>
          </cell>
        </row>
        <row r="98">
          <cell r="A98">
            <v>7.01</v>
          </cell>
          <cell r="B98" t="str">
            <v>Junction Box Metal, 4" x 4"</v>
          </cell>
          <cell r="C98" t="str">
            <v>pc.</v>
          </cell>
          <cell r="D98">
            <v>26.25</v>
          </cell>
          <cell r="E98">
            <v>0</v>
          </cell>
        </row>
        <row r="99">
          <cell r="A99">
            <v>7.02</v>
          </cell>
          <cell r="B99" t="str">
            <v>Utility Box Metal, 2" x 4"</v>
          </cell>
          <cell r="C99" t="str">
            <v>pc.</v>
          </cell>
          <cell r="D99">
            <v>26.25</v>
          </cell>
          <cell r="E99">
            <v>0</v>
          </cell>
        </row>
        <row r="100">
          <cell r="A100">
            <v>7.03</v>
          </cell>
          <cell r="B100" t="str">
            <v>Cutout Box w/ Cover, 3" x 5" x 8"</v>
          </cell>
          <cell r="C100" t="str">
            <v>pc.</v>
          </cell>
          <cell r="D100">
            <v>136.5</v>
          </cell>
          <cell r="E100">
            <v>0</v>
          </cell>
        </row>
        <row r="101">
          <cell r="A101">
            <v>7.04</v>
          </cell>
          <cell r="B101" t="str">
            <v>1-Gang Plate Cover (Veto Brand)</v>
          </cell>
          <cell r="C101" t="str">
            <v>pc.</v>
          </cell>
          <cell r="D101">
            <v>15.75</v>
          </cell>
          <cell r="E101">
            <v>0</v>
          </cell>
        </row>
        <row r="102">
          <cell r="A102">
            <v>7.05</v>
          </cell>
          <cell r="B102" t="str">
            <v>2-Gang Plate Cover (Veto Brand)</v>
          </cell>
          <cell r="C102" t="str">
            <v>pc.</v>
          </cell>
          <cell r="D102">
            <v>15.75</v>
          </cell>
          <cell r="E102">
            <v>0</v>
          </cell>
        </row>
        <row r="103">
          <cell r="A103">
            <v>7.06</v>
          </cell>
          <cell r="B103" t="str">
            <v>Conduit Elbow, 1" dia.</v>
          </cell>
          <cell r="C103" t="str">
            <v>pc.</v>
          </cell>
          <cell r="D103">
            <v>51.45</v>
          </cell>
          <cell r="E103">
            <v>0</v>
          </cell>
        </row>
        <row r="104">
          <cell r="A104">
            <v>7.07</v>
          </cell>
          <cell r="B104" t="str">
            <v>Convenience Outlet, Duplex</v>
          </cell>
          <cell r="C104" t="str">
            <v>pc.</v>
          </cell>
          <cell r="D104">
            <v>56.7</v>
          </cell>
          <cell r="E104">
            <v>0</v>
          </cell>
        </row>
        <row r="105">
          <cell r="A105">
            <v>7.08</v>
          </cell>
          <cell r="B105" t="str">
            <v>Porcelain Receptacle, 2" dia.</v>
          </cell>
          <cell r="C105" t="str">
            <v>pc.</v>
          </cell>
          <cell r="D105">
            <v>10.5</v>
          </cell>
          <cell r="E105">
            <v>0</v>
          </cell>
        </row>
        <row r="106">
          <cell r="A106">
            <v>7.09</v>
          </cell>
          <cell r="B106" t="str">
            <v>Safety Switch, Flush type</v>
          </cell>
          <cell r="C106" t="str">
            <v>pc.</v>
          </cell>
          <cell r="D106">
            <v>420</v>
          </cell>
          <cell r="E106">
            <v>0</v>
          </cell>
        </row>
        <row r="107">
          <cell r="A107">
            <v>7.1</v>
          </cell>
          <cell r="B107" t="str">
            <v>Switch Outlet, Flush type</v>
          </cell>
          <cell r="C107" t="str">
            <v>pc.</v>
          </cell>
          <cell r="D107">
            <v>52.5</v>
          </cell>
          <cell r="E107">
            <v>0</v>
          </cell>
        </row>
        <row r="108">
          <cell r="A108">
            <v>7.11</v>
          </cell>
          <cell r="B108" t="str">
            <v>Weather-proof Outlet, Double (Eagle)</v>
          </cell>
          <cell r="C108" t="str">
            <v>pc.</v>
          </cell>
          <cell r="D108">
            <v>173.25</v>
          </cell>
          <cell r="E108">
            <v>0</v>
          </cell>
        </row>
        <row r="109">
          <cell r="A109">
            <v>7.12</v>
          </cell>
          <cell r="B109" t="str">
            <v>Weather-proof Outlet, Single (Eagle)</v>
          </cell>
          <cell r="C109" t="str">
            <v>pc.</v>
          </cell>
          <cell r="D109">
            <v>157.5</v>
          </cell>
          <cell r="E109">
            <v>0</v>
          </cell>
        </row>
        <row r="110">
          <cell r="A110">
            <v>7.13</v>
          </cell>
          <cell r="B110" t="str">
            <v>THW Wire # 4, 22 mm2</v>
          </cell>
          <cell r="C110" t="str">
            <v>l-m</v>
          </cell>
          <cell r="D110">
            <v>31.5</v>
          </cell>
          <cell r="E110">
            <v>0</v>
          </cell>
        </row>
        <row r="111">
          <cell r="A111">
            <v>7.14</v>
          </cell>
          <cell r="B111" t="str">
            <v>THW Wire # 12, 3.5 mm2</v>
          </cell>
          <cell r="C111" t="str">
            <v>roll</v>
          </cell>
          <cell r="D111">
            <v>1417.5</v>
          </cell>
          <cell r="E111">
            <v>0</v>
          </cell>
        </row>
        <row r="112">
          <cell r="A112">
            <v>7.15</v>
          </cell>
          <cell r="B112" t="str">
            <v>Bare Copper Wire, 5.5 mm2</v>
          </cell>
          <cell r="C112" t="str">
            <v>l-m</v>
          </cell>
          <cell r="D112">
            <v>5.25</v>
          </cell>
          <cell r="E112">
            <v>0</v>
          </cell>
        </row>
        <row r="113">
          <cell r="A113">
            <v>7.16</v>
          </cell>
          <cell r="B113" t="str">
            <v>Grounding Rod, 3 m x 20 mm dia.</v>
          </cell>
          <cell r="C113" t="str">
            <v>pc.</v>
          </cell>
          <cell r="D113">
            <v>1155</v>
          </cell>
          <cell r="E113">
            <v>0</v>
          </cell>
        </row>
        <row r="114">
          <cell r="A114">
            <v>7.17</v>
          </cell>
          <cell r="B114" t="str">
            <v>RSC, 25 mm dia.</v>
          </cell>
          <cell r="C114" t="str">
            <v>pc.</v>
          </cell>
          <cell r="D114">
            <v>262.5</v>
          </cell>
          <cell r="E114">
            <v>0</v>
          </cell>
        </row>
        <row r="115">
          <cell r="A115">
            <v>7.18</v>
          </cell>
          <cell r="B115" t="str">
            <v>Single Pole Switch</v>
          </cell>
          <cell r="C115" t="str">
            <v>pc.</v>
          </cell>
          <cell r="D115">
            <v>15.75</v>
          </cell>
          <cell r="E115">
            <v>0</v>
          </cell>
        </row>
        <row r="116">
          <cell r="A116">
            <v>7.19</v>
          </cell>
          <cell r="B116" t="str">
            <v>Panel Board (4-Branches)</v>
          </cell>
          <cell r="C116" t="str">
            <v>set</v>
          </cell>
          <cell r="D116">
            <v>367.5</v>
          </cell>
          <cell r="E116">
            <v>0</v>
          </cell>
        </row>
        <row r="117">
          <cell r="A117">
            <v>7.2</v>
          </cell>
          <cell r="B117" t="str">
            <v>Circuit Breaker, 100A, 230V</v>
          </cell>
          <cell r="C117" t="str">
            <v>set</v>
          </cell>
          <cell r="D117">
            <v>525</v>
          </cell>
          <cell r="E117">
            <v>0</v>
          </cell>
        </row>
        <row r="118">
          <cell r="A118">
            <v>7.21</v>
          </cell>
          <cell r="B118" t="str">
            <v>Circuit Breaker, 20A, 230V</v>
          </cell>
          <cell r="C118" t="str">
            <v>set</v>
          </cell>
          <cell r="D118">
            <v>262.5</v>
          </cell>
          <cell r="E118">
            <v>0</v>
          </cell>
        </row>
        <row r="119">
          <cell r="A119">
            <v>7.22</v>
          </cell>
          <cell r="B119" t="str">
            <v>Entrance Cap</v>
          </cell>
          <cell r="C119" t="str">
            <v>pc.</v>
          </cell>
          <cell r="D119">
            <v>52.5</v>
          </cell>
          <cell r="E119">
            <v>0</v>
          </cell>
        </row>
        <row r="120">
          <cell r="A120">
            <v>7.23</v>
          </cell>
          <cell r="B120" t="str">
            <v>Electrical Tape</v>
          </cell>
          <cell r="C120" t="str">
            <v>pc.</v>
          </cell>
          <cell r="D120">
            <v>42</v>
          </cell>
          <cell r="E120">
            <v>0</v>
          </cell>
        </row>
        <row r="121">
          <cell r="A121">
            <v>7.24</v>
          </cell>
          <cell r="B121" t="str">
            <v>Electrical Installation per Outlet</v>
          </cell>
          <cell r="C121" t="str">
            <v>set</v>
          </cell>
          <cell r="D121">
            <v>0</v>
          </cell>
          <cell r="E121">
            <v>206</v>
          </cell>
        </row>
        <row r="122">
          <cell r="A122">
            <v>7.25</v>
          </cell>
          <cell r="B122" t="str">
            <v>Electrical Installation per Safety Switch</v>
          </cell>
          <cell r="C122" t="str">
            <v>set</v>
          </cell>
          <cell r="D122">
            <v>0</v>
          </cell>
          <cell r="E122">
            <v>515</v>
          </cell>
        </row>
        <row r="123">
          <cell r="A123">
            <v>7.26</v>
          </cell>
          <cell r="B123" t="str">
            <v>TW 2.0 mm2</v>
          </cell>
          <cell r="C123" t="str">
            <v>roll</v>
          </cell>
          <cell r="D123">
            <v>945</v>
          </cell>
          <cell r="E123">
            <v>0</v>
          </cell>
        </row>
        <row r="124">
          <cell r="A124">
            <v>7.27</v>
          </cell>
          <cell r="B124" t="str">
            <v>THW 14 mm2</v>
          </cell>
          <cell r="C124" t="str">
            <v>l-m</v>
          </cell>
          <cell r="D124">
            <v>31.5</v>
          </cell>
          <cell r="E124">
            <v>0</v>
          </cell>
        </row>
        <row r="125">
          <cell r="A125">
            <v>7.28</v>
          </cell>
          <cell r="B125" t="str">
            <v>Bare Copper Wire 14 mm2</v>
          </cell>
          <cell r="C125" t="str">
            <v>l-m</v>
          </cell>
          <cell r="D125">
            <v>24.150000000000002</v>
          </cell>
          <cell r="E125">
            <v>0</v>
          </cell>
        </row>
        <row r="126">
          <cell r="A126">
            <v>7.29</v>
          </cell>
          <cell r="B126" t="str">
            <v>Two-Gang Switch with Cover</v>
          </cell>
          <cell r="C126" t="str">
            <v>pc.</v>
          </cell>
          <cell r="D126">
            <v>136.5</v>
          </cell>
          <cell r="E126">
            <v>0</v>
          </cell>
        </row>
        <row r="127">
          <cell r="A127">
            <v>7.3</v>
          </cell>
          <cell r="B127" t="str">
            <v>ACB 60AT main, branch: 8-20 AT</v>
          </cell>
          <cell r="C127" t="str">
            <v>set</v>
          </cell>
          <cell r="D127">
            <v>2100</v>
          </cell>
          <cell r="E127">
            <v>0</v>
          </cell>
        </row>
        <row r="128">
          <cell r="A128">
            <v>7.31</v>
          </cell>
          <cell r="B128" t="str">
            <v>Service Entrance Accessories</v>
          </cell>
          <cell r="C128" t="str">
            <v>lot</v>
          </cell>
          <cell r="D128">
            <v>3150</v>
          </cell>
          <cell r="E128">
            <v>0</v>
          </cell>
        </row>
        <row r="129">
          <cell r="A129">
            <v>8</v>
          </cell>
          <cell r="B129" t="str">
            <v>Filling Materials</v>
          </cell>
          <cell r="D129">
            <v>0</v>
          </cell>
          <cell r="E129">
            <v>0</v>
          </cell>
        </row>
        <row r="130">
          <cell r="A130">
            <v>8.01</v>
          </cell>
          <cell r="B130" t="str">
            <v>Escombro</v>
          </cell>
          <cell r="C130" t="str">
            <v>cu. m.</v>
          </cell>
          <cell r="D130">
            <v>315</v>
          </cell>
          <cell r="E130">
            <v>0</v>
          </cell>
        </row>
        <row r="131">
          <cell r="A131">
            <v>9</v>
          </cell>
          <cell r="B131" t="str">
            <v>Glass &amp; Glazing</v>
          </cell>
          <cell r="D131">
            <v>0</v>
          </cell>
          <cell r="E131">
            <v>0</v>
          </cell>
        </row>
        <row r="132">
          <cell r="A132" t="str">
            <v>9a</v>
          </cell>
          <cell r="B132" t="str">
            <v>Installation of fixed glass window</v>
          </cell>
          <cell r="C132" t="str">
            <v>sq. m.</v>
          </cell>
          <cell r="D132">
            <v>0</v>
          </cell>
          <cell r="E132">
            <v>88.641800000000003</v>
          </cell>
        </row>
        <row r="133">
          <cell r="A133" t="str">
            <v>9b</v>
          </cell>
          <cell r="B133" t="str">
            <v>Installation of glass transom</v>
          </cell>
          <cell r="C133" t="str">
            <v>sq. m.</v>
          </cell>
          <cell r="D133">
            <v>0</v>
          </cell>
          <cell r="E133">
            <v>88.641800000000003</v>
          </cell>
        </row>
        <row r="134">
          <cell r="A134">
            <v>9.01</v>
          </cell>
          <cell r="B134" t="str">
            <v>Clear Glass, 2mm x 405mm x 510mm</v>
          </cell>
          <cell r="C134" t="str">
            <v>pc.</v>
          </cell>
          <cell r="D134">
            <v>36.75</v>
          </cell>
          <cell r="E134">
            <v>0</v>
          </cell>
        </row>
        <row r="135">
          <cell r="A135">
            <v>9.02</v>
          </cell>
          <cell r="B135" t="str">
            <v>Clear Glass, 3mm x 405mm x 915mm</v>
          </cell>
          <cell r="C135" t="str">
            <v>pc.</v>
          </cell>
          <cell r="D135">
            <v>168</v>
          </cell>
          <cell r="E135">
            <v>0</v>
          </cell>
        </row>
        <row r="136">
          <cell r="A136">
            <v>9.0299999999999994</v>
          </cell>
          <cell r="B136" t="str">
            <v>Clear Glass, 3mm x 610mm x 1220mm</v>
          </cell>
          <cell r="C136" t="str">
            <v>pc.</v>
          </cell>
          <cell r="D136">
            <v>338.1</v>
          </cell>
          <cell r="E136">
            <v>0</v>
          </cell>
        </row>
        <row r="137">
          <cell r="A137">
            <v>9.0399999999999991</v>
          </cell>
          <cell r="B137" t="str">
            <v>Clear Glass, 5.5mm x 1220mm x 1525mm</v>
          </cell>
          <cell r="C137" t="str">
            <v>pc.</v>
          </cell>
          <cell r="D137">
            <v>603.75</v>
          </cell>
          <cell r="E137">
            <v>0</v>
          </cell>
        </row>
        <row r="138">
          <cell r="A138">
            <v>9.0500000000000007</v>
          </cell>
          <cell r="B138" t="str">
            <v>Clear Glass, 5.5mm x 1220mm x 2135mm</v>
          </cell>
          <cell r="C138" t="str">
            <v>pc.</v>
          </cell>
          <cell r="D138">
            <v>31.5</v>
          </cell>
          <cell r="E138">
            <v>0</v>
          </cell>
        </row>
        <row r="139">
          <cell r="A139">
            <v>9.06</v>
          </cell>
          <cell r="B139" t="str">
            <v>Clear Glass, 5mm x 1220mm x 1200mm</v>
          </cell>
          <cell r="C139" t="str">
            <v>pc.</v>
          </cell>
          <cell r="D139">
            <v>437.85</v>
          </cell>
          <cell r="E139">
            <v>0</v>
          </cell>
        </row>
        <row r="140">
          <cell r="A140">
            <v>9.07</v>
          </cell>
          <cell r="B140" t="str">
            <v>Clear Glass Table, 6mm x 50mm x 100mm</v>
          </cell>
          <cell r="C140" t="str">
            <v>pc.</v>
          </cell>
          <cell r="D140">
            <v>89.25</v>
          </cell>
          <cell r="E140">
            <v>0</v>
          </cell>
        </row>
        <row r="141">
          <cell r="A141">
            <v>9.08</v>
          </cell>
          <cell r="B141" t="str">
            <v>Clear Glass Window, 3mm x 50mm x 100mm</v>
          </cell>
          <cell r="C141" t="str">
            <v>pc.</v>
          </cell>
          <cell r="D141">
            <v>40.950000000000003</v>
          </cell>
          <cell r="E141">
            <v>0</v>
          </cell>
        </row>
        <row r="142">
          <cell r="A142">
            <v>9.09</v>
          </cell>
          <cell r="B142" t="str">
            <v>Figured Glass (Ilang-Ilang) Jalousy, 5.5mm x 100mm x 915mm</v>
          </cell>
          <cell r="C142" t="str">
            <v>pc.</v>
          </cell>
          <cell r="D142">
            <v>31.5</v>
          </cell>
          <cell r="E142">
            <v>0</v>
          </cell>
        </row>
        <row r="143">
          <cell r="A143">
            <v>9.1</v>
          </cell>
          <cell r="B143" t="str">
            <v>Figured Glass (Ilang-Ilang) Table, 5mm x 915mm x 1220mm</v>
          </cell>
          <cell r="C143" t="str">
            <v>pc.</v>
          </cell>
          <cell r="D143">
            <v>89.25</v>
          </cell>
          <cell r="E143">
            <v>0</v>
          </cell>
        </row>
        <row r="144">
          <cell r="A144">
            <v>9.11</v>
          </cell>
          <cell r="B144" t="str">
            <v>Imported Bronze Float,   6mm</v>
          </cell>
          <cell r="C144" t="str">
            <v>sq. ft.</v>
          </cell>
          <cell r="D144">
            <v>42</v>
          </cell>
          <cell r="E144">
            <v>0</v>
          </cell>
        </row>
        <row r="145">
          <cell r="A145">
            <v>9.1199999999999992</v>
          </cell>
          <cell r="B145" t="str">
            <v>Imported Bronze Float, 10mm</v>
          </cell>
          <cell r="C145" t="str">
            <v>sq. ft.</v>
          </cell>
          <cell r="D145">
            <v>89.25</v>
          </cell>
          <cell r="E145">
            <v>0</v>
          </cell>
        </row>
        <row r="146">
          <cell r="A146">
            <v>9.1300000000000008</v>
          </cell>
          <cell r="B146" t="str">
            <v>Imported Bronze Float, 12mm</v>
          </cell>
          <cell r="C146" t="str">
            <v>sq. ft.</v>
          </cell>
          <cell r="D146">
            <v>105</v>
          </cell>
          <cell r="E146">
            <v>0</v>
          </cell>
        </row>
        <row r="147">
          <cell r="A147">
            <v>9.14</v>
          </cell>
          <cell r="B147" t="str">
            <v>Imported Clear Float,   6mm</v>
          </cell>
          <cell r="C147" t="str">
            <v>sq. ft.</v>
          </cell>
          <cell r="D147">
            <v>36.75</v>
          </cell>
          <cell r="E147">
            <v>0</v>
          </cell>
        </row>
        <row r="148">
          <cell r="A148">
            <v>9.15</v>
          </cell>
          <cell r="B148" t="str">
            <v>Imported Clear Float, 10mm</v>
          </cell>
          <cell r="C148" t="str">
            <v>sq. ft.</v>
          </cell>
          <cell r="D148">
            <v>78.75</v>
          </cell>
          <cell r="E148">
            <v>0</v>
          </cell>
        </row>
        <row r="149">
          <cell r="A149">
            <v>9.16</v>
          </cell>
          <cell r="B149" t="str">
            <v>Imported Clear Float, 12mm</v>
          </cell>
          <cell r="C149" t="str">
            <v>sq. ft.</v>
          </cell>
          <cell r="D149">
            <v>105.315</v>
          </cell>
          <cell r="E149">
            <v>0</v>
          </cell>
        </row>
        <row r="150">
          <cell r="A150">
            <v>9.17</v>
          </cell>
          <cell r="B150" t="str">
            <v>Imported Mirror (Plain), 6mm</v>
          </cell>
          <cell r="C150" t="str">
            <v>sq. ft.</v>
          </cell>
          <cell r="D150">
            <v>67.62</v>
          </cell>
          <cell r="E150">
            <v>0</v>
          </cell>
        </row>
        <row r="151">
          <cell r="A151">
            <v>9.18</v>
          </cell>
          <cell r="B151" t="str">
            <v>Clear Glass, 3mm x 300mm x 900mm</v>
          </cell>
          <cell r="C151" t="str">
            <v>pc.</v>
          </cell>
          <cell r="D151">
            <v>122.85000000000001</v>
          </cell>
          <cell r="E151">
            <v>0</v>
          </cell>
        </row>
        <row r="152">
          <cell r="A152">
            <v>9.19</v>
          </cell>
          <cell r="B152" t="str">
            <v>Clear Glass, 3mm x 300mm x 600mm</v>
          </cell>
          <cell r="C152" t="str">
            <v>pc.</v>
          </cell>
          <cell r="D152">
            <v>81.900000000000006</v>
          </cell>
          <cell r="E152">
            <v>0</v>
          </cell>
        </row>
        <row r="153">
          <cell r="A153">
            <v>9.1999999999999993</v>
          </cell>
          <cell r="B153" t="str">
            <v>Clear Glass, 3mm x 250mm x 900mm</v>
          </cell>
          <cell r="C153" t="str">
            <v>pc.</v>
          </cell>
          <cell r="D153">
            <v>102.375</v>
          </cell>
          <cell r="E153">
            <v>0</v>
          </cell>
        </row>
        <row r="154">
          <cell r="A154">
            <v>9.2100000000000009</v>
          </cell>
          <cell r="B154" t="str">
            <v>Clear Glass, 3mm x 250mm x 1000mm</v>
          </cell>
          <cell r="C154" t="str">
            <v>pc.</v>
          </cell>
          <cell r="D154">
            <v>113.4</v>
          </cell>
          <cell r="E154">
            <v>0</v>
          </cell>
        </row>
        <row r="155">
          <cell r="A155">
            <v>9.2200000000000006</v>
          </cell>
          <cell r="B155" t="str">
            <v>Clear Glass, 3mm x 250mm x 800mm</v>
          </cell>
          <cell r="C155" t="str">
            <v>pc.</v>
          </cell>
          <cell r="D155">
            <v>91.350000000000009</v>
          </cell>
          <cell r="E155">
            <v>0</v>
          </cell>
        </row>
        <row r="156">
          <cell r="A156">
            <v>9.23</v>
          </cell>
          <cell r="B156" t="str">
            <v>Clear Glass, 3mm x 300mm x 300mm</v>
          </cell>
          <cell r="C156" t="str">
            <v>pc.</v>
          </cell>
          <cell r="D156">
            <v>40.950000000000003</v>
          </cell>
          <cell r="E156">
            <v>0</v>
          </cell>
        </row>
        <row r="157">
          <cell r="A157">
            <v>9.24</v>
          </cell>
          <cell r="B157" t="str">
            <v>Clear Glass, 3mm x 300mm x 400mm</v>
          </cell>
          <cell r="C157" t="str">
            <v>pc.</v>
          </cell>
          <cell r="D157">
            <v>54.6</v>
          </cell>
          <cell r="E157">
            <v>0</v>
          </cell>
        </row>
        <row r="158">
          <cell r="A158">
            <v>9.25</v>
          </cell>
          <cell r="B158" t="str">
            <v>Clear Glass, 3mm x 350mm x 700mm</v>
          </cell>
          <cell r="C158" t="str">
            <v>pc.</v>
          </cell>
          <cell r="D158">
            <v>112.35000000000001</v>
          </cell>
          <cell r="E158">
            <v>0</v>
          </cell>
        </row>
        <row r="159">
          <cell r="A159">
            <v>9.26</v>
          </cell>
          <cell r="B159" t="str">
            <v>Clear Glass 5mm (Ordinary)</v>
          </cell>
          <cell r="C159" t="str">
            <v>sq.ft</v>
          </cell>
          <cell r="D159">
            <v>23.7</v>
          </cell>
        </row>
        <row r="160">
          <cell r="A160">
            <v>9.27</v>
          </cell>
          <cell r="B160" t="str">
            <v>Clear Glass 1/8" thick</v>
          </cell>
          <cell r="C160" t="str">
            <v>sq.ft</v>
          </cell>
          <cell r="D160">
            <v>27.3</v>
          </cell>
        </row>
        <row r="161">
          <cell r="A161">
            <v>10</v>
          </cell>
          <cell r="B161" t="str">
            <v>Hardware</v>
          </cell>
          <cell r="D161">
            <v>0</v>
          </cell>
          <cell r="E161">
            <v>0</v>
          </cell>
        </row>
        <row r="162">
          <cell r="A162" t="str">
            <v>10a</v>
          </cell>
          <cell r="B162" t="str">
            <v>Installation of Welded Wire</v>
          </cell>
          <cell r="C162" t="str">
            <v>sq. m.</v>
          </cell>
          <cell r="D162">
            <v>0</v>
          </cell>
          <cell r="E162">
            <v>9.5068999999999999</v>
          </cell>
        </row>
        <row r="163">
          <cell r="A163">
            <v>10.01</v>
          </cell>
          <cell r="B163" t="str">
            <v>Barbed Wire, 20 kgs/roll</v>
          </cell>
          <cell r="C163" t="str">
            <v>roll</v>
          </cell>
          <cell r="D163">
            <v>525</v>
          </cell>
          <cell r="E163">
            <v>0</v>
          </cell>
        </row>
        <row r="164">
          <cell r="A164">
            <v>10.02</v>
          </cell>
          <cell r="B164" t="str">
            <v>Butt Hinges, 3" x 3"</v>
          </cell>
          <cell r="C164" t="str">
            <v>pc.</v>
          </cell>
          <cell r="D164">
            <v>18.900000000000002</v>
          </cell>
          <cell r="E164">
            <v>0</v>
          </cell>
        </row>
        <row r="165">
          <cell r="A165">
            <v>10.029999999999999</v>
          </cell>
          <cell r="B165" t="str">
            <v>Butt Hinges, 4" x 4"</v>
          </cell>
          <cell r="C165" t="str">
            <v>pc.</v>
          </cell>
          <cell r="D165">
            <v>31.5</v>
          </cell>
          <cell r="E165">
            <v>0</v>
          </cell>
        </row>
        <row r="166">
          <cell r="A166" t="str">
            <v>10.03A</v>
          </cell>
          <cell r="B166" t="str">
            <v>Loose Hinges, 3 1/2" x 3 1/2"</v>
          </cell>
          <cell r="C166" t="str">
            <v>pc.</v>
          </cell>
          <cell r="D166">
            <v>18.899999999999999</v>
          </cell>
        </row>
        <row r="167">
          <cell r="A167">
            <v>10.039999999999999</v>
          </cell>
          <cell r="B167" t="str">
            <v>Door Lockset (Alpha/epo), Bathroom</v>
          </cell>
          <cell r="C167" t="str">
            <v>set</v>
          </cell>
          <cell r="D167">
            <v>161.70000000000002</v>
          </cell>
          <cell r="E167">
            <v>0</v>
          </cell>
        </row>
        <row r="168">
          <cell r="A168">
            <v>10.050000000000001</v>
          </cell>
          <cell r="B168" t="str">
            <v>Door Lockset (Alpha/epo), Bedroom</v>
          </cell>
          <cell r="C168" t="str">
            <v>set</v>
          </cell>
          <cell r="D168">
            <v>170.1</v>
          </cell>
          <cell r="E168">
            <v>0</v>
          </cell>
        </row>
        <row r="169">
          <cell r="A169">
            <v>10.06</v>
          </cell>
          <cell r="B169" t="str">
            <v>Door Lockset (Alpha/epo), Entrance</v>
          </cell>
          <cell r="C169" t="str">
            <v>set</v>
          </cell>
          <cell r="D169">
            <v>173.25</v>
          </cell>
          <cell r="E169">
            <v>0</v>
          </cell>
        </row>
        <row r="170">
          <cell r="A170">
            <v>10.07</v>
          </cell>
          <cell r="B170" t="str">
            <v>Door Lockset (Alpha Brand, Japan), Bedroom</v>
          </cell>
          <cell r="C170" t="str">
            <v>set</v>
          </cell>
          <cell r="D170">
            <v>225.75</v>
          </cell>
          <cell r="E170">
            <v>0</v>
          </cell>
        </row>
        <row r="171">
          <cell r="A171">
            <v>10.08</v>
          </cell>
          <cell r="B171" t="str">
            <v>Door Lockset (Alpha Brand, Japan), Entrance</v>
          </cell>
          <cell r="C171" t="str">
            <v>set</v>
          </cell>
          <cell r="D171">
            <v>261.45</v>
          </cell>
          <cell r="E171">
            <v>0</v>
          </cell>
        </row>
        <row r="172">
          <cell r="A172">
            <v>10.09</v>
          </cell>
          <cell r="B172" t="str">
            <v>Door Lockset (Kwikset Brand, US), Bathroom</v>
          </cell>
          <cell r="C172" t="str">
            <v>set</v>
          </cell>
          <cell r="D172">
            <v>787.5</v>
          </cell>
          <cell r="E172">
            <v>0</v>
          </cell>
        </row>
        <row r="173">
          <cell r="A173" t="str">
            <v>10.10A</v>
          </cell>
          <cell r="B173" t="str">
            <v>Installation of Door Lockset</v>
          </cell>
          <cell r="C173" t="str">
            <v>set</v>
          </cell>
          <cell r="D173">
            <v>0</v>
          </cell>
          <cell r="E173">
            <v>51.5</v>
          </cell>
        </row>
        <row r="174">
          <cell r="A174">
            <v>10.1</v>
          </cell>
          <cell r="B174" t="str">
            <v>Formica, 4' x 8'</v>
          </cell>
          <cell r="C174" t="str">
            <v>pc.</v>
          </cell>
          <cell r="D174">
            <v>472.5</v>
          </cell>
          <cell r="E174">
            <v>0</v>
          </cell>
        </row>
        <row r="175">
          <cell r="A175">
            <v>10.11</v>
          </cell>
          <cell r="B175" t="str">
            <v xml:space="preserve">G.I. Wire #16 </v>
          </cell>
          <cell r="C175" t="str">
            <v>kg.</v>
          </cell>
          <cell r="D175">
            <v>31.5</v>
          </cell>
          <cell r="E175">
            <v>0</v>
          </cell>
        </row>
        <row r="176">
          <cell r="A176" t="str">
            <v>10.11a</v>
          </cell>
          <cell r="B176" t="str">
            <v>G.I. Wire #18</v>
          </cell>
          <cell r="C176" t="str">
            <v>kg.</v>
          </cell>
          <cell r="D176">
            <v>36.75</v>
          </cell>
          <cell r="E176">
            <v>0</v>
          </cell>
        </row>
        <row r="177">
          <cell r="A177">
            <v>10.119999999999999</v>
          </cell>
          <cell r="B177" t="str">
            <v>Machine Bolts with STD Nuts &amp; Washers, 5/8" dia. x   7"</v>
          </cell>
          <cell r="C177" t="str">
            <v>pc.</v>
          </cell>
          <cell r="D177">
            <v>15.75</v>
          </cell>
          <cell r="E177">
            <v>0</v>
          </cell>
        </row>
        <row r="178">
          <cell r="A178">
            <v>10.130000000000001</v>
          </cell>
          <cell r="B178" t="str">
            <v>Machine Bolts with STD Nuts &amp; Washers, 5/8" dia. x   8"</v>
          </cell>
          <cell r="C178" t="str">
            <v>pc.</v>
          </cell>
          <cell r="D178">
            <v>18.900000000000002</v>
          </cell>
          <cell r="E178">
            <v>0</v>
          </cell>
        </row>
        <row r="179">
          <cell r="A179">
            <v>10.14</v>
          </cell>
          <cell r="B179" t="str">
            <v>Machine Bolts with STD Nuts &amp; Washers, 5/8" dia. x 10"</v>
          </cell>
          <cell r="C179" t="str">
            <v>pc.</v>
          </cell>
          <cell r="D179">
            <v>23.1</v>
          </cell>
          <cell r="E179">
            <v>0</v>
          </cell>
        </row>
        <row r="180">
          <cell r="A180">
            <v>10.15</v>
          </cell>
          <cell r="B180" t="str">
            <v>Machine Bolts with STD Nuts &amp; Washers, 1/2" dia. x  7"</v>
          </cell>
          <cell r="C180" t="str">
            <v>pc.</v>
          </cell>
          <cell r="D180">
            <v>10.5</v>
          </cell>
          <cell r="E180">
            <v>0</v>
          </cell>
        </row>
        <row r="181">
          <cell r="A181">
            <v>10.16</v>
          </cell>
          <cell r="B181" t="str">
            <v>Machine Bolts with STD Nuts &amp; Washers, 1/2" dia. x  8"</v>
          </cell>
          <cell r="C181" t="str">
            <v>pc.</v>
          </cell>
          <cell r="D181">
            <v>13.65</v>
          </cell>
          <cell r="E181">
            <v>0</v>
          </cell>
        </row>
        <row r="182">
          <cell r="A182">
            <v>10.17</v>
          </cell>
          <cell r="B182" t="str">
            <v>Muriatic Acid</v>
          </cell>
          <cell r="C182" t="str">
            <v>bottle</v>
          </cell>
          <cell r="D182">
            <v>26.25</v>
          </cell>
          <cell r="E182">
            <v>0</v>
          </cell>
        </row>
        <row r="183">
          <cell r="A183">
            <v>10.18</v>
          </cell>
          <cell r="B183" t="str">
            <v>Common Wire Nails, 1"</v>
          </cell>
          <cell r="C183" t="str">
            <v>kg.</v>
          </cell>
          <cell r="D183">
            <v>42</v>
          </cell>
          <cell r="E183">
            <v>0</v>
          </cell>
        </row>
        <row r="184">
          <cell r="A184">
            <v>10.19</v>
          </cell>
          <cell r="B184" t="str">
            <v>Common Wire Nails, 2"</v>
          </cell>
          <cell r="C184" t="str">
            <v>kg.</v>
          </cell>
          <cell r="D184">
            <v>31.5</v>
          </cell>
          <cell r="E184">
            <v>0</v>
          </cell>
        </row>
        <row r="185">
          <cell r="A185">
            <v>10.199999999999999</v>
          </cell>
          <cell r="B185" t="str">
            <v>Common Wire Nails, 3"</v>
          </cell>
          <cell r="C185" t="str">
            <v>kg.</v>
          </cell>
          <cell r="D185">
            <v>29.400000000000002</v>
          </cell>
          <cell r="E185">
            <v>0</v>
          </cell>
        </row>
        <row r="186">
          <cell r="A186">
            <v>10.210000000000001</v>
          </cell>
          <cell r="B186" t="str">
            <v>Concrete Nails, 1"</v>
          </cell>
          <cell r="C186" t="str">
            <v>kg.</v>
          </cell>
          <cell r="D186">
            <v>68.25</v>
          </cell>
          <cell r="E186">
            <v>0</v>
          </cell>
        </row>
        <row r="187">
          <cell r="A187">
            <v>10.220000000000001</v>
          </cell>
          <cell r="B187" t="str">
            <v>Concrete Nails, 2"</v>
          </cell>
          <cell r="C187" t="str">
            <v>kg.</v>
          </cell>
          <cell r="D187">
            <v>68.25</v>
          </cell>
          <cell r="E187">
            <v>0</v>
          </cell>
        </row>
        <row r="188">
          <cell r="A188" t="str">
            <v>10.22a</v>
          </cell>
          <cell r="B188" t="str">
            <v>Concrete Nails, 3"</v>
          </cell>
          <cell r="C188" t="str">
            <v>kg.</v>
          </cell>
          <cell r="D188">
            <v>68.25</v>
          </cell>
          <cell r="E188">
            <v>0</v>
          </cell>
        </row>
        <row r="189">
          <cell r="A189">
            <v>10.23</v>
          </cell>
          <cell r="B189" t="str">
            <v>Finishing Nails, 1"</v>
          </cell>
          <cell r="C189" t="str">
            <v>kg.</v>
          </cell>
          <cell r="D189">
            <v>36.75</v>
          </cell>
          <cell r="E189">
            <v>0</v>
          </cell>
        </row>
        <row r="190">
          <cell r="A190">
            <v>10.24</v>
          </cell>
          <cell r="B190" t="str">
            <v>Finishing Nails, 2"</v>
          </cell>
          <cell r="C190" t="str">
            <v>kg.</v>
          </cell>
          <cell r="D190">
            <v>31.5</v>
          </cell>
          <cell r="E190">
            <v>0</v>
          </cell>
        </row>
        <row r="191">
          <cell r="A191">
            <v>10.25</v>
          </cell>
          <cell r="B191" t="str">
            <v>Finishing Nails, 3"</v>
          </cell>
          <cell r="C191" t="str">
            <v>kg.</v>
          </cell>
          <cell r="D191">
            <v>31.5</v>
          </cell>
          <cell r="E191">
            <v>0</v>
          </cell>
        </row>
        <row r="192">
          <cell r="A192">
            <v>10.26</v>
          </cell>
          <cell r="B192" t="str">
            <v>Nikolite</v>
          </cell>
          <cell r="C192" t="str">
            <v>pc.</v>
          </cell>
          <cell r="D192">
            <v>27.825000000000003</v>
          </cell>
          <cell r="E192">
            <v>0</v>
          </cell>
        </row>
        <row r="193">
          <cell r="A193">
            <v>10.27</v>
          </cell>
          <cell r="B193" t="str">
            <v>PVC Cement</v>
          </cell>
          <cell r="C193" t="str">
            <v>can</v>
          </cell>
          <cell r="D193">
            <v>147</v>
          </cell>
          <cell r="E193">
            <v>0</v>
          </cell>
        </row>
        <row r="194">
          <cell r="A194">
            <v>10.28</v>
          </cell>
          <cell r="B194" t="str">
            <v>Plastic Roof Cement, Master Brand</v>
          </cell>
          <cell r="C194" t="str">
            <v>gal.</v>
          </cell>
          <cell r="D194">
            <v>136.5</v>
          </cell>
          <cell r="E194">
            <v>0</v>
          </cell>
        </row>
        <row r="195">
          <cell r="A195">
            <v>10.29</v>
          </cell>
          <cell r="B195" t="str">
            <v>Post Strap, 3/16" x 1-1/2" x 20"</v>
          </cell>
          <cell r="C195" t="str">
            <v>pc.</v>
          </cell>
          <cell r="D195">
            <v>47.25</v>
          </cell>
          <cell r="E195">
            <v>0</v>
          </cell>
        </row>
        <row r="196">
          <cell r="A196">
            <v>10.3</v>
          </cell>
          <cell r="B196" t="str">
            <v>Umbrella Nails</v>
          </cell>
          <cell r="C196" t="str">
            <v>kg.</v>
          </cell>
          <cell r="D196">
            <v>52.5</v>
          </cell>
          <cell r="E196">
            <v>0</v>
          </cell>
        </row>
        <row r="197">
          <cell r="A197">
            <v>10.31</v>
          </cell>
          <cell r="B197" t="str">
            <v>Rugby</v>
          </cell>
          <cell r="C197" t="str">
            <v>gal.</v>
          </cell>
          <cell r="D197">
            <v>36.75</v>
          </cell>
          <cell r="E197">
            <v>0</v>
          </cell>
        </row>
        <row r="198">
          <cell r="A198">
            <v>10.32</v>
          </cell>
          <cell r="B198" t="str">
            <v>Teflon Tape</v>
          </cell>
          <cell r="C198" t="str">
            <v>pc.</v>
          </cell>
          <cell r="D198">
            <v>10.5</v>
          </cell>
          <cell r="E198">
            <v>0</v>
          </cell>
        </row>
        <row r="199">
          <cell r="A199">
            <v>10.33</v>
          </cell>
          <cell r="B199" t="str">
            <v>Tie Rod, 6mm x 6m</v>
          </cell>
          <cell r="C199" t="str">
            <v>pc.</v>
          </cell>
          <cell r="D199">
            <v>29.400000000000002</v>
          </cell>
          <cell r="E199">
            <v>0</v>
          </cell>
        </row>
        <row r="200">
          <cell r="A200">
            <v>10.34</v>
          </cell>
          <cell r="B200" t="str">
            <v>Turn Buckles, 1/2"</v>
          </cell>
          <cell r="C200" t="str">
            <v>pc.</v>
          </cell>
          <cell r="D200">
            <v>92.4</v>
          </cell>
          <cell r="E200">
            <v>0</v>
          </cell>
        </row>
        <row r="201">
          <cell r="A201">
            <v>10.35</v>
          </cell>
          <cell r="B201" t="str">
            <v>Turn Buckles, 5/8"</v>
          </cell>
          <cell r="C201" t="str">
            <v>pc.</v>
          </cell>
          <cell r="D201">
            <v>94.5</v>
          </cell>
          <cell r="E201">
            <v>0</v>
          </cell>
        </row>
        <row r="202">
          <cell r="A202">
            <v>10.36</v>
          </cell>
          <cell r="B202" t="str">
            <v>Turn Buckles, 3/4"</v>
          </cell>
          <cell r="C202" t="str">
            <v>pc.</v>
          </cell>
          <cell r="D202">
            <v>157.5</v>
          </cell>
          <cell r="E202">
            <v>0</v>
          </cell>
        </row>
        <row r="203">
          <cell r="A203">
            <v>10.37</v>
          </cell>
          <cell r="B203" t="str">
            <v>Welding Rod</v>
          </cell>
          <cell r="C203" t="str">
            <v>kg.</v>
          </cell>
          <cell r="D203">
            <v>68.25</v>
          </cell>
          <cell r="E203">
            <v>0</v>
          </cell>
        </row>
        <row r="204">
          <cell r="A204">
            <v>10.38</v>
          </cell>
          <cell r="B204" t="str">
            <v>Wood Glue</v>
          </cell>
          <cell r="C204" t="str">
            <v>pint</v>
          </cell>
          <cell r="D204">
            <v>36.75</v>
          </cell>
          <cell r="E204">
            <v>0</v>
          </cell>
        </row>
        <row r="205">
          <cell r="A205">
            <v>10.39</v>
          </cell>
          <cell r="B205" t="str">
            <v>Welded Wire 1/2"x1/2"</v>
          </cell>
          <cell r="C205" t="str">
            <v>sq. m.</v>
          </cell>
          <cell r="D205">
            <v>45.9375</v>
          </cell>
          <cell r="E205">
            <v>0</v>
          </cell>
        </row>
        <row r="206">
          <cell r="A206">
            <v>10.4</v>
          </cell>
          <cell r="B206" t="str">
            <v>Roof Sealant</v>
          </cell>
          <cell r="C206" t="str">
            <v>lit.</v>
          </cell>
          <cell r="D206">
            <v>157.5</v>
          </cell>
          <cell r="E206">
            <v>0</v>
          </cell>
        </row>
        <row r="207">
          <cell r="A207">
            <v>10.41</v>
          </cell>
          <cell r="B207" t="str">
            <v>Wood Preservative</v>
          </cell>
          <cell r="C207" t="str">
            <v>unit</v>
          </cell>
          <cell r="D207">
            <v>294</v>
          </cell>
          <cell r="E207">
            <v>0</v>
          </cell>
        </row>
        <row r="208">
          <cell r="A208">
            <v>10.42</v>
          </cell>
          <cell r="B208" t="str">
            <v>Teckscrew (21/2")</v>
          </cell>
          <cell r="C208" t="str">
            <v>pc.</v>
          </cell>
          <cell r="D208">
            <v>1.5750000000000002</v>
          </cell>
          <cell r="E208">
            <v>0</v>
          </cell>
        </row>
        <row r="209">
          <cell r="A209">
            <v>10.43</v>
          </cell>
          <cell r="B209" t="str">
            <v>Common Wire Nails, 4"</v>
          </cell>
          <cell r="C209" t="str">
            <v>kg.</v>
          </cell>
          <cell r="D209">
            <v>29.400000000000002</v>
          </cell>
          <cell r="E209">
            <v>0</v>
          </cell>
        </row>
        <row r="210">
          <cell r="A210">
            <v>10.44</v>
          </cell>
          <cell r="B210" t="str">
            <v>Blind Rivets</v>
          </cell>
          <cell r="C210" t="str">
            <v>pc.</v>
          </cell>
          <cell r="D210">
            <v>0.52500000000000002</v>
          </cell>
          <cell r="E210">
            <v>0</v>
          </cell>
        </row>
        <row r="211">
          <cell r="A211">
            <v>10.45</v>
          </cell>
          <cell r="B211" t="str">
            <v>Paint Brush #1</v>
          </cell>
          <cell r="C211" t="str">
            <v>pc.</v>
          </cell>
          <cell r="D211">
            <v>15.75</v>
          </cell>
          <cell r="E211">
            <v>0</v>
          </cell>
        </row>
        <row r="212">
          <cell r="A212">
            <v>10.46</v>
          </cell>
          <cell r="B212" t="str">
            <v>Paint Brush #2</v>
          </cell>
          <cell r="C212" t="str">
            <v>pc.</v>
          </cell>
          <cell r="D212">
            <v>26.25</v>
          </cell>
          <cell r="E212">
            <v>0</v>
          </cell>
        </row>
        <row r="213">
          <cell r="A213">
            <v>10.47</v>
          </cell>
          <cell r="B213" t="str">
            <v>Paint Brush #3</v>
          </cell>
          <cell r="C213" t="str">
            <v>pc.</v>
          </cell>
          <cell r="D213">
            <v>36.75</v>
          </cell>
          <cell r="E213">
            <v>0</v>
          </cell>
        </row>
        <row r="214">
          <cell r="A214">
            <v>10.48</v>
          </cell>
          <cell r="B214" t="str">
            <v>Paint Brush #4</v>
          </cell>
          <cell r="C214" t="str">
            <v>pc.</v>
          </cell>
          <cell r="D214">
            <v>47.25</v>
          </cell>
          <cell r="E214">
            <v>0</v>
          </cell>
        </row>
        <row r="215">
          <cell r="A215">
            <v>10.49</v>
          </cell>
          <cell r="B215" t="str">
            <v>Roller Brush #6</v>
          </cell>
          <cell r="C215" t="str">
            <v>pc.</v>
          </cell>
          <cell r="D215">
            <v>68.25</v>
          </cell>
          <cell r="E215">
            <v>0</v>
          </cell>
        </row>
        <row r="216">
          <cell r="A216">
            <v>10.5</v>
          </cell>
          <cell r="B216" t="str">
            <v>Roller Brush #7</v>
          </cell>
          <cell r="C216" t="str">
            <v>pc.</v>
          </cell>
          <cell r="D216">
            <v>78.75</v>
          </cell>
          <cell r="E216">
            <v>0</v>
          </cell>
        </row>
        <row r="217">
          <cell r="A217">
            <v>10.51</v>
          </cell>
          <cell r="B217" t="str">
            <v>Sand Paper (100)</v>
          </cell>
          <cell r="C217" t="str">
            <v>pc.</v>
          </cell>
          <cell r="D217">
            <v>8.4</v>
          </cell>
          <cell r="E217">
            <v>0</v>
          </cell>
        </row>
        <row r="218">
          <cell r="A218">
            <v>10.52</v>
          </cell>
          <cell r="B218" t="str">
            <v>Sand Paper (240)</v>
          </cell>
          <cell r="C218" t="str">
            <v>pc.</v>
          </cell>
          <cell r="D218">
            <v>8.4</v>
          </cell>
          <cell r="E218">
            <v>0</v>
          </cell>
        </row>
        <row r="219">
          <cell r="A219">
            <v>10.53</v>
          </cell>
          <cell r="B219" t="str">
            <v>Spatula #2</v>
          </cell>
          <cell r="C219" t="str">
            <v>pair</v>
          </cell>
          <cell r="D219">
            <v>26.25</v>
          </cell>
          <cell r="E219">
            <v>0</v>
          </cell>
        </row>
        <row r="220">
          <cell r="A220">
            <v>10.54</v>
          </cell>
          <cell r="B220" t="str">
            <v>Spatula #4</v>
          </cell>
          <cell r="C220" t="str">
            <v>pair</v>
          </cell>
          <cell r="D220">
            <v>31.5</v>
          </cell>
          <cell r="E220">
            <v>0</v>
          </cell>
        </row>
        <row r="221">
          <cell r="A221">
            <v>10.55</v>
          </cell>
          <cell r="B221" t="str">
            <v>Paint Tray</v>
          </cell>
          <cell r="C221" t="str">
            <v>pc.</v>
          </cell>
          <cell r="D221">
            <v>157.5</v>
          </cell>
          <cell r="E221">
            <v>0</v>
          </cell>
        </row>
        <row r="222">
          <cell r="A222">
            <v>10.56</v>
          </cell>
          <cell r="B222" t="str">
            <v>Stoffa</v>
          </cell>
          <cell r="C222" t="str">
            <v>kg.</v>
          </cell>
          <cell r="D222">
            <v>42</v>
          </cell>
          <cell r="E222">
            <v>0</v>
          </cell>
        </row>
        <row r="223">
          <cell r="A223">
            <v>10.57</v>
          </cell>
          <cell r="B223" t="str">
            <v>Steel Brush #1</v>
          </cell>
          <cell r="C223" t="str">
            <v>pc.</v>
          </cell>
          <cell r="D223">
            <v>15.75</v>
          </cell>
          <cell r="E223">
            <v>0</v>
          </cell>
        </row>
        <row r="224">
          <cell r="A224">
            <v>10.58</v>
          </cell>
          <cell r="B224" t="str">
            <v>Steel Brush #2</v>
          </cell>
          <cell r="C224" t="str">
            <v>pc.</v>
          </cell>
          <cell r="D224">
            <v>26.25</v>
          </cell>
          <cell r="E224">
            <v>0</v>
          </cell>
        </row>
        <row r="225">
          <cell r="A225">
            <v>10.59</v>
          </cell>
          <cell r="B225" t="str">
            <v>Perforated G.I. Metal Sheet ( 0.8 mm thick )</v>
          </cell>
          <cell r="C225" t="str">
            <v>sheet</v>
          </cell>
          <cell r="D225">
            <v>1785</v>
          </cell>
          <cell r="E225">
            <v>0</v>
          </cell>
        </row>
        <row r="226">
          <cell r="A226">
            <v>10.6</v>
          </cell>
          <cell r="B226" t="str">
            <v>Pull Wire</v>
          </cell>
          <cell r="C226" t="str">
            <v>roll</v>
          </cell>
          <cell r="D226">
            <v>1050</v>
          </cell>
          <cell r="E226">
            <v>0</v>
          </cell>
        </row>
        <row r="227">
          <cell r="A227">
            <v>10.6</v>
          </cell>
          <cell r="B227" t="str">
            <v>EXPANSION BOLT</v>
          </cell>
        </row>
        <row r="228">
          <cell r="A228">
            <v>10.61</v>
          </cell>
          <cell r="B228" t="str">
            <v>SA10108 Spatec (Ramset)</v>
          </cell>
          <cell r="C228" t="str">
            <v>pc.</v>
          </cell>
          <cell r="D228">
            <v>235.20000000000002</v>
          </cell>
          <cell r="E228">
            <v>0</v>
          </cell>
        </row>
        <row r="229">
          <cell r="A229">
            <v>10.62</v>
          </cell>
          <cell r="B229" t="str">
            <v>DP10065 Dynabolt Plus Anchor (Ramset)</v>
          </cell>
          <cell r="C229" t="str">
            <v>pc.</v>
          </cell>
          <cell r="D229">
            <v>19.425000000000001</v>
          </cell>
          <cell r="E229">
            <v>0</v>
          </cell>
        </row>
        <row r="230">
          <cell r="A230">
            <v>10.63</v>
          </cell>
          <cell r="B230" t="str">
            <v>T10065 Trubolt</v>
          </cell>
          <cell r="C230" t="str">
            <v>pc.</v>
          </cell>
          <cell r="D230">
            <v>19.425000000000001</v>
          </cell>
          <cell r="E230">
            <v>0</v>
          </cell>
        </row>
        <row r="231">
          <cell r="A231">
            <v>10.64</v>
          </cell>
          <cell r="B231" t="str">
            <v>DSM12 Dyaset Anchor (Ramset)</v>
          </cell>
          <cell r="C231" t="str">
            <v>pc.</v>
          </cell>
          <cell r="D231">
            <v>19.95</v>
          </cell>
          <cell r="E231">
            <v>0</v>
          </cell>
        </row>
        <row r="232">
          <cell r="A232">
            <v>10.65</v>
          </cell>
          <cell r="B232" t="str">
            <v>DSM16 Dyaset Anchor (Ramset)</v>
          </cell>
          <cell r="C232" t="str">
            <v>pc.</v>
          </cell>
          <cell r="D232">
            <v>55.650000000000006</v>
          </cell>
          <cell r="E232">
            <v>0</v>
          </cell>
        </row>
        <row r="233">
          <cell r="A233">
            <v>10.66</v>
          </cell>
          <cell r="B233" t="str">
            <v>CHEM10 Chemset (Ramset)</v>
          </cell>
          <cell r="C233" t="str">
            <v>pc.</v>
          </cell>
          <cell r="D233">
            <v>94.5</v>
          </cell>
          <cell r="E233">
            <v>0</v>
          </cell>
        </row>
        <row r="234">
          <cell r="A234">
            <v>10.67</v>
          </cell>
          <cell r="B234" t="str">
            <v>ISKE Epoxy Set (Ramset)</v>
          </cell>
          <cell r="C234" t="str">
            <v>kit</v>
          </cell>
          <cell r="D234">
            <v>2471.8049999999998</v>
          </cell>
          <cell r="E234">
            <v>0</v>
          </cell>
        </row>
        <row r="235">
          <cell r="A235">
            <v>11</v>
          </cell>
          <cell r="B235" t="str">
            <v>Marble</v>
          </cell>
          <cell r="D235">
            <v>0</v>
          </cell>
          <cell r="E235">
            <v>0</v>
          </cell>
        </row>
        <row r="236">
          <cell r="A236">
            <v>12</v>
          </cell>
          <cell r="B236" t="str">
            <v>Others</v>
          </cell>
          <cell r="D236">
            <v>0</v>
          </cell>
          <cell r="E236">
            <v>0</v>
          </cell>
        </row>
        <row r="237">
          <cell r="A237">
            <v>12.01</v>
          </cell>
          <cell r="B237" t="str">
            <v>Cabinet Pull, Ordinary</v>
          </cell>
          <cell r="C237" t="str">
            <v>pc.</v>
          </cell>
          <cell r="D237">
            <v>10.5</v>
          </cell>
          <cell r="E237">
            <v>0</v>
          </cell>
        </row>
        <row r="238">
          <cell r="A238">
            <v>12.02</v>
          </cell>
          <cell r="B238" t="str">
            <v>Roller Catches</v>
          </cell>
          <cell r="C238" t="str">
            <v>pc.</v>
          </cell>
          <cell r="D238">
            <v>5.25</v>
          </cell>
          <cell r="E238">
            <v>0</v>
          </cell>
        </row>
        <row r="239">
          <cell r="A239">
            <v>12.03</v>
          </cell>
          <cell r="B239" t="str">
            <v>Bunker</v>
          </cell>
          <cell r="C239" t="str">
            <v>lit.</v>
          </cell>
          <cell r="D239">
            <v>4.9770000000000003</v>
          </cell>
          <cell r="E239">
            <v>0</v>
          </cell>
        </row>
        <row r="240">
          <cell r="A240">
            <v>12.04</v>
          </cell>
          <cell r="B240" t="str">
            <v>Diesel</v>
          </cell>
          <cell r="C240" t="str">
            <v>lit.</v>
          </cell>
          <cell r="D240">
            <v>9.4919999999999991</v>
          </cell>
          <cell r="E240">
            <v>0</v>
          </cell>
        </row>
        <row r="241">
          <cell r="A241">
            <v>12.05</v>
          </cell>
          <cell r="B241" t="str">
            <v>Gasoline, Premium</v>
          </cell>
          <cell r="C241" t="str">
            <v>lit.</v>
          </cell>
          <cell r="D241">
            <v>13.534500000000001</v>
          </cell>
          <cell r="E241">
            <v>0</v>
          </cell>
        </row>
        <row r="242">
          <cell r="A242">
            <v>12.06</v>
          </cell>
          <cell r="B242" t="str">
            <v>Gasoline, Regular</v>
          </cell>
          <cell r="C242" t="str">
            <v>lit.</v>
          </cell>
          <cell r="D242">
            <v>12.232500000000002</v>
          </cell>
          <cell r="E242">
            <v>0</v>
          </cell>
        </row>
        <row r="243">
          <cell r="A243">
            <v>12.07</v>
          </cell>
          <cell r="B243" t="str">
            <v>Grease</v>
          </cell>
          <cell r="C243" t="str">
            <v>pale</v>
          </cell>
          <cell r="D243">
            <v>1139.691</v>
          </cell>
          <cell r="E243">
            <v>0</v>
          </cell>
        </row>
        <row r="244">
          <cell r="A244">
            <v>12.08</v>
          </cell>
          <cell r="B244" t="str">
            <v>Precast Guardrail</v>
          </cell>
          <cell r="C244" t="str">
            <v>pc.</v>
          </cell>
          <cell r="D244">
            <v>367.5</v>
          </cell>
          <cell r="E244">
            <v>0</v>
          </cell>
        </row>
        <row r="245">
          <cell r="A245">
            <v>13</v>
          </cell>
          <cell r="B245" t="str">
            <v>Paints</v>
          </cell>
          <cell r="D245">
            <v>0</v>
          </cell>
          <cell r="E245">
            <v>0</v>
          </cell>
        </row>
        <row r="246">
          <cell r="A246" t="str">
            <v>13a</v>
          </cell>
          <cell r="B246" t="str">
            <v>Painting</v>
          </cell>
          <cell r="C246" t="str">
            <v>sq. m.</v>
          </cell>
          <cell r="D246">
            <v>0</v>
          </cell>
          <cell r="E246">
            <v>11.103399999999999</v>
          </cell>
        </row>
        <row r="247">
          <cell r="A247" t="str">
            <v>13b</v>
          </cell>
          <cell r="B247" t="str">
            <v>Painting of Structural Steel</v>
          </cell>
          <cell r="C247" t="str">
            <v>kg.</v>
          </cell>
          <cell r="D247">
            <v>0</v>
          </cell>
          <cell r="E247">
            <v>0.77249999999999996</v>
          </cell>
        </row>
        <row r="248">
          <cell r="A248" t="str">
            <v>13c</v>
          </cell>
          <cell r="B248" t="str">
            <v>Varnishing</v>
          </cell>
          <cell r="C248" t="str">
            <v>sq. m.</v>
          </cell>
          <cell r="D248">
            <v>0</v>
          </cell>
          <cell r="E248">
            <v>16.6448</v>
          </cell>
        </row>
        <row r="249">
          <cell r="A249" t="str">
            <v>13.01a</v>
          </cell>
          <cell r="B249" t="str">
            <v>Acri-color</v>
          </cell>
          <cell r="C249" t="str">
            <v>gal.</v>
          </cell>
          <cell r="D249">
            <v>210</v>
          </cell>
          <cell r="E249">
            <v>0</v>
          </cell>
        </row>
        <row r="250">
          <cell r="A250">
            <v>13.01</v>
          </cell>
          <cell r="B250" t="str">
            <v>Acri-color, Dutch Boy</v>
          </cell>
          <cell r="C250" t="str">
            <v>gal.</v>
          </cell>
          <cell r="D250">
            <v>210</v>
          </cell>
          <cell r="E250">
            <v>0</v>
          </cell>
        </row>
        <row r="251">
          <cell r="A251">
            <v>13.02</v>
          </cell>
          <cell r="B251" t="str">
            <v>Calsomine Powder</v>
          </cell>
          <cell r="C251" t="str">
            <v>kg.</v>
          </cell>
          <cell r="D251">
            <v>6.3000000000000007</v>
          </cell>
          <cell r="E251">
            <v>0</v>
          </cell>
        </row>
        <row r="252">
          <cell r="A252" t="str">
            <v>13.03a</v>
          </cell>
          <cell r="B252" t="str">
            <v>Enamel, Flat Wall</v>
          </cell>
          <cell r="C252" t="str">
            <v>gal.</v>
          </cell>
          <cell r="D252">
            <v>273</v>
          </cell>
          <cell r="E252">
            <v>0</v>
          </cell>
        </row>
        <row r="253">
          <cell r="A253">
            <v>13.03</v>
          </cell>
          <cell r="B253" t="str">
            <v>Enamel, Flat Wall, Boysen</v>
          </cell>
          <cell r="C253" t="str">
            <v>gal.</v>
          </cell>
          <cell r="D253">
            <v>273</v>
          </cell>
          <cell r="E253">
            <v>0</v>
          </cell>
        </row>
        <row r="254">
          <cell r="A254">
            <v>13.04</v>
          </cell>
          <cell r="B254" t="str">
            <v>Enamel, Flat Wall, Dutch Boy</v>
          </cell>
          <cell r="C254" t="str">
            <v>gal.</v>
          </cell>
          <cell r="D254">
            <v>273</v>
          </cell>
          <cell r="E254">
            <v>0</v>
          </cell>
        </row>
        <row r="255">
          <cell r="A255">
            <v>13.05</v>
          </cell>
          <cell r="B255" t="str">
            <v>Enamel, Flat Wall, Nation</v>
          </cell>
          <cell r="C255" t="str">
            <v>gal.</v>
          </cell>
          <cell r="D255">
            <v>225.75</v>
          </cell>
          <cell r="E255">
            <v>0</v>
          </cell>
        </row>
        <row r="256">
          <cell r="A256">
            <v>13.06</v>
          </cell>
          <cell r="B256" t="str">
            <v>Enamel, Flat Wall, Sinclair</v>
          </cell>
          <cell r="C256" t="str">
            <v>gal.</v>
          </cell>
          <cell r="D256">
            <v>241.5</v>
          </cell>
          <cell r="E256">
            <v>0</v>
          </cell>
        </row>
        <row r="257">
          <cell r="A257" t="str">
            <v>13.07a</v>
          </cell>
          <cell r="B257" t="str">
            <v>Enamel, Quick Dry, White</v>
          </cell>
          <cell r="C257" t="str">
            <v>gal.</v>
          </cell>
          <cell r="D257">
            <v>325.5</v>
          </cell>
          <cell r="E257">
            <v>0</v>
          </cell>
        </row>
        <row r="258">
          <cell r="A258" t="str">
            <v>13.07b</v>
          </cell>
          <cell r="B258" t="str">
            <v>Enamel, Quick Dry, Brown</v>
          </cell>
          <cell r="C258" t="str">
            <v>gal.</v>
          </cell>
          <cell r="D258">
            <v>325.5</v>
          </cell>
          <cell r="E258">
            <v>0</v>
          </cell>
        </row>
        <row r="259">
          <cell r="A259">
            <v>13.07</v>
          </cell>
          <cell r="B259" t="str">
            <v>Enamel, Quick Dry, White, Boysen</v>
          </cell>
          <cell r="C259" t="str">
            <v>gal.</v>
          </cell>
          <cell r="D259">
            <v>325.5</v>
          </cell>
          <cell r="E259">
            <v>0</v>
          </cell>
        </row>
        <row r="260">
          <cell r="A260">
            <v>13.08</v>
          </cell>
          <cell r="B260" t="str">
            <v>Enamel, Quick Dry, White, Dutch Boy</v>
          </cell>
          <cell r="C260" t="str">
            <v>gal.</v>
          </cell>
          <cell r="D260">
            <v>315</v>
          </cell>
          <cell r="E260">
            <v>0</v>
          </cell>
        </row>
        <row r="261">
          <cell r="A261">
            <v>13.09</v>
          </cell>
          <cell r="B261" t="str">
            <v>Enamel, Quick Dry, White, Nation</v>
          </cell>
          <cell r="C261" t="str">
            <v>gal.</v>
          </cell>
          <cell r="D261">
            <v>267.75</v>
          </cell>
          <cell r="E261">
            <v>0</v>
          </cell>
        </row>
        <row r="262">
          <cell r="A262">
            <v>13.1</v>
          </cell>
          <cell r="B262" t="str">
            <v>Enamel, Quick Dry, White, Sinclair</v>
          </cell>
          <cell r="C262" t="str">
            <v>gal.</v>
          </cell>
          <cell r="D262">
            <v>299.25</v>
          </cell>
          <cell r="E262">
            <v>0</v>
          </cell>
        </row>
        <row r="263">
          <cell r="A263" t="str">
            <v>13.11a</v>
          </cell>
          <cell r="B263" t="str">
            <v>Exterior House Paint</v>
          </cell>
          <cell r="C263" t="str">
            <v>gal.</v>
          </cell>
          <cell r="D263">
            <v>349.125</v>
          </cell>
          <cell r="E263">
            <v>0</v>
          </cell>
        </row>
        <row r="264">
          <cell r="A264">
            <v>13.11</v>
          </cell>
          <cell r="B264" t="str">
            <v>Exterior House Paint, Boysen</v>
          </cell>
          <cell r="C264" t="str">
            <v>gal.</v>
          </cell>
          <cell r="D264">
            <v>349.125</v>
          </cell>
          <cell r="E264">
            <v>0</v>
          </cell>
        </row>
        <row r="265">
          <cell r="A265">
            <v>13.12</v>
          </cell>
          <cell r="B265" t="str">
            <v>Exterior House Paint, Dutch Boy</v>
          </cell>
          <cell r="C265" t="str">
            <v>gal.</v>
          </cell>
          <cell r="D265">
            <v>336</v>
          </cell>
          <cell r="E265">
            <v>0</v>
          </cell>
        </row>
        <row r="266">
          <cell r="A266">
            <v>13.13</v>
          </cell>
          <cell r="B266" t="str">
            <v>Exterior House Paint, Nation</v>
          </cell>
          <cell r="C266" t="str">
            <v>gal.</v>
          </cell>
          <cell r="D266">
            <v>273</v>
          </cell>
          <cell r="E266">
            <v>0</v>
          </cell>
        </row>
        <row r="267">
          <cell r="A267">
            <v>13.14</v>
          </cell>
          <cell r="B267" t="str">
            <v>Exterior House Paint, Sinclair</v>
          </cell>
          <cell r="C267" t="str">
            <v>gal.</v>
          </cell>
          <cell r="D267">
            <v>330.75</v>
          </cell>
          <cell r="E267">
            <v>0</v>
          </cell>
        </row>
        <row r="268">
          <cell r="A268">
            <v>13.15</v>
          </cell>
          <cell r="B268" t="str">
            <v>Glazing Putty</v>
          </cell>
          <cell r="C268" t="str">
            <v>gal.</v>
          </cell>
          <cell r="D268">
            <v>325.5</v>
          </cell>
          <cell r="E268">
            <v>0</v>
          </cell>
        </row>
        <row r="269">
          <cell r="A269">
            <v>13.16</v>
          </cell>
          <cell r="B269" t="str">
            <v>Lacquer Thinner</v>
          </cell>
          <cell r="C269" t="str">
            <v>gal.</v>
          </cell>
          <cell r="D269">
            <v>89.25</v>
          </cell>
          <cell r="E269">
            <v>0</v>
          </cell>
        </row>
        <row r="270">
          <cell r="A270" t="str">
            <v>13.17a</v>
          </cell>
          <cell r="B270" t="str">
            <v>Latex, Acrylic Emulsion</v>
          </cell>
          <cell r="C270" t="str">
            <v>gal.</v>
          </cell>
          <cell r="D270">
            <v>270.90000000000003</v>
          </cell>
          <cell r="E270">
            <v>0</v>
          </cell>
        </row>
        <row r="271">
          <cell r="A271">
            <v>13.17</v>
          </cell>
          <cell r="B271" t="str">
            <v>Latex, Acrylic Emulsion, Boysen</v>
          </cell>
          <cell r="C271" t="str">
            <v>gal.</v>
          </cell>
          <cell r="D271">
            <v>270.90000000000003</v>
          </cell>
          <cell r="E271">
            <v>0</v>
          </cell>
        </row>
        <row r="272">
          <cell r="A272" t="str">
            <v>13.18a</v>
          </cell>
          <cell r="B272" t="str">
            <v>Latex, Flat</v>
          </cell>
          <cell r="C272" t="str">
            <v>4L</v>
          </cell>
          <cell r="D272">
            <v>257.25</v>
          </cell>
          <cell r="E272">
            <v>0</v>
          </cell>
        </row>
        <row r="273">
          <cell r="A273">
            <v>13.18</v>
          </cell>
          <cell r="B273" t="str">
            <v>Latex, Flat, Tuflon</v>
          </cell>
          <cell r="C273" t="str">
            <v>4L</v>
          </cell>
          <cell r="D273">
            <v>257.25</v>
          </cell>
          <cell r="E273">
            <v>0</v>
          </cell>
        </row>
        <row r="274">
          <cell r="A274" t="str">
            <v>13.19a</v>
          </cell>
          <cell r="B274" t="str">
            <v>Latex, Gloss</v>
          </cell>
          <cell r="C274" t="str">
            <v>gal.</v>
          </cell>
          <cell r="D274">
            <v>304.5</v>
          </cell>
          <cell r="E274">
            <v>0</v>
          </cell>
        </row>
        <row r="275">
          <cell r="A275">
            <v>13.19</v>
          </cell>
          <cell r="B275" t="str">
            <v>Latex, Gloss, Boysen</v>
          </cell>
          <cell r="C275" t="str">
            <v>gal.</v>
          </cell>
          <cell r="D275">
            <v>304.5</v>
          </cell>
          <cell r="E275">
            <v>0</v>
          </cell>
        </row>
        <row r="276">
          <cell r="A276">
            <v>13.2</v>
          </cell>
          <cell r="B276" t="str">
            <v>Latex, Gloss, Dutch Boy</v>
          </cell>
          <cell r="C276" t="str">
            <v>gal.</v>
          </cell>
          <cell r="D276">
            <v>299.25</v>
          </cell>
          <cell r="E276">
            <v>0</v>
          </cell>
        </row>
        <row r="277">
          <cell r="A277">
            <v>13.21</v>
          </cell>
          <cell r="B277" t="str">
            <v>Latex, Gloss, Sinclair</v>
          </cell>
          <cell r="C277" t="str">
            <v>gal.</v>
          </cell>
          <cell r="D277">
            <v>292.95</v>
          </cell>
          <cell r="E277">
            <v>0</v>
          </cell>
        </row>
        <row r="278">
          <cell r="A278" t="str">
            <v>13.22a</v>
          </cell>
          <cell r="B278" t="str">
            <v>Latex, Semi-Gloss</v>
          </cell>
          <cell r="C278" t="str">
            <v>gal.</v>
          </cell>
          <cell r="D278">
            <v>304.5</v>
          </cell>
          <cell r="E278">
            <v>0</v>
          </cell>
        </row>
        <row r="279">
          <cell r="A279">
            <v>13.22</v>
          </cell>
          <cell r="B279" t="str">
            <v>Latex, Semi-Gloss, Boysen</v>
          </cell>
          <cell r="C279" t="str">
            <v>gal.</v>
          </cell>
          <cell r="D279">
            <v>304.5</v>
          </cell>
          <cell r="E279">
            <v>0</v>
          </cell>
        </row>
        <row r="280">
          <cell r="A280">
            <v>13.23</v>
          </cell>
          <cell r="B280" t="str">
            <v>Latex, Semi-Gloss, Dutch Boy</v>
          </cell>
          <cell r="C280" t="str">
            <v>gal.</v>
          </cell>
          <cell r="D280">
            <v>315</v>
          </cell>
          <cell r="E280">
            <v>0</v>
          </cell>
        </row>
        <row r="281">
          <cell r="A281">
            <v>13.24</v>
          </cell>
          <cell r="B281" t="str">
            <v>Latex, Semi-Gloss, Sinclair</v>
          </cell>
          <cell r="C281" t="str">
            <v>gal.</v>
          </cell>
          <cell r="D281">
            <v>292.95</v>
          </cell>
          <cell r="E281">
            <v>0</v>
          </cell>
        </row>
        <row r="282">
          <cell r="A282" t="str">
            <v>13.25a</v>
          </cell>
          <cell r="B282" t="str">
            <v>Neutralizer</v>
          </cell>
          <cell r="C282" t="str">
            <v>gal.</v>
          </cell>
          <cell r="D282">
            <v>262.5</v>
          </cell>
          <cell r="E282">
            <v>0</v>
          </cell>
        </row>
        <row r="283">
          <cell r="A283">
            <v>13.25</v>
          </cell>
          <cell r="B283" t="str">
            <v>Neutralizer, Boysen</v>
          </cell>
          <cell r="C283" t="str">
            <v>gal.</v>
          </cell>
          <cell r="D283">
            <v>262.5</v>
          </cell>
          <cell r="E283">
            <v>0</v>
          </cell>
        </row>
        <row r="284">
          <cell r="A284">
            <v>13.26</v>
          </cell>
          <cell r="B284" t="str">
            <v>Neutralizer, Dutch Boy</v>
          </cell>
          <cell r="C284" t="str">
            <v>gal.</v>
          </cell>
          <cell r="D284">
            <v>280.35000000000002</v>
          </cell>
          <cell r="E284">
            <v>0</v>
          </cell>
        </row>
        <row r="285">
          <cell r="A285" t="str">
            <v>13.27a</v>
          </cell>
          <cell r="B285" t="str">
            <v>Paint Thinner</v>
          </cell>
          <cell r="C285" t="str">
            <v>gal.</v>
          </cell>
          <cell r="D285">
            <v>63</v>
          </cell>
          <cell r="E285">
            <v>0</v>
          </cell>
        </row>
        <row r="286">
          <cell r="A286">
            <v>13.27</v>
          </cell>
          <cell r="B286" t="str">
            <v>Paint Thinner. CES</v>
          </cell>
          <cell r="C286" t="str">
            <v>gal.</v>
          </cell>
          <cell r="D286">
            <v>63</v>
          </cell>
          <cell r="E286">
            <v>0</v>
          </cell>
        </row>
        <row r="287">
          <cell r="A287" t="str">
            <v>13.28a</v>
          </cell>
          <cell r="B287" t="str">
            <v>Patching Compound</v>
          </cell>
          <cell r="C287" t="str">
            <v>gal.</v>
          </cell>
          <cell r="D287">
            <v>262.5</v>
          </cell>
          <cell r="E287">
            <v>0</v>
          </cell>
        </row>
        <row r="288">
          <cell r="A288">
            <v>13.28</v>
          </cell>
          <cell r="B288" t="str">
            <v>Patching Compound - Decalite</v>
          </cell>
          <cell r="C288" t="str">
            <v>gal.</v>
          </cell>
          <cell r="D288">
            <v>262.5</v>
          </cell>
          <cell r="E288">
            <v>0</v>
          </cell>
        </row>
        <row r="289">
          <cell r="A289" t="str">
            <v>13.29a</v>
          </cell>
          <cell r="B289" t="str">
            <v>Portland Cement Roof Paint</v>
          </cell>
          <cell r="C289" t="str">
            <v>gal.</v>
          </cell>
          <cell r="D289">
            <v>351.75</v>
          </cell>
          <cell r="E289">
            <v>0</v>
          </cell>
        </row>
        <row r="290">
          <cell r="A290">
            <v>13.29</v>
          </cell>
          <cell r="B290" t="str">
            <v>Portland Cement Roof Paint, Green, Boysen</v>
          </cell>
          <cell r="C290" t="str">
            <v>gal.</v>
          </cell>
          <cell r="D290">
            <v>351.75</v>
          </cell>
          <cell r="E290">
            <v>0</v>
          </cell>
        </row>
        <row r="291">
          <cell r="A291">
            <v>13.3</v>
          </cell>
          <cell r="B291" t="str">
            <v>Portland Cement Roof Paint, Green, Dutch Boy</v>
          </cell>
          <cell r="C291" t="str">
            <v>gal.</v>
          </cell>
          <cell r="D291">
            <v>350.7</v>
          </cell>
          <cell r="E291">
            <v>0</v>
          </cell>
        </row>
        <row r="292">
          <cell r="A292" t="str">
            <v>13.31a</v>
          </cell>
          <cell r="B292" t="str">
            <v>Primer Red Lead</v>
          </cell>
          <cell r="C292" t="str">
            <v>gal.</v>
          </cell>
          <cell r="D292">
            <v>313.95</v>
          </cell>
          <cell r="E292">
            <v>0</v>
          </cell>
        </row>
        <row r="293">
          <cell r="A293">
            <v>13.31</v>
          </cell>
          <cell r="B293" t="str">
            <v>Primer Red Lead, Boysen</v>
          </cell>
          <cell r="C293" t="str">
            <v>gal.</v>
          </cell>
          <cell r="D293">
            <v>313.95</v>
          </cell>
          <cell r="E293">
            <v>0</v>
          </cell>
        </row>
        <row r="294">
          <cell r="A294">
            <v>13.32</v>
          </cell>
          <cell r="B294" t="str">
            <v>Primer Red Lead, Dutch Boy</v>
          </cell>
          <cell r="C294" t="str">
            <v>gal.</v>
          </cell>
          <cell r="D294">
            <v>287.7</v>
          </cell>
          <cell r="E294">
            <v>0</v>
          </cell>
        </row>
        <row r="295">
          <cell r="A295" t="str">
            <v>13.33a</v>
          </cell>
          <cell r="B295" t="str">
            <v>Tinting Color</v>
          </cell>
          <cell r="C295" t="str">
            <v>pint</v>
          </cell>
          <cell r="D295">
            <v>52.5</v>
          </cell>
          <cell r="E295">
            <v>0</v>
          </cell>
        </row>
        <row r="296">
          <cell r="A296">
            <v>13.33</v>
          </cell>
          <cell r="B296" t="str">
            <v>Tinting Color, Green, Sinclair</v>
          </cell>
          <cell r="C296" t="str">
            <v>pint</v>
          </cell>
          <cell r="D296">
            <v>52.5</v>
          </cell>
          <cell r="E296">
            <v>0</v>
          </cell>
        </row>
        <row r="297">
          <cell r="A297">
            <v>13.34</v>
          </cell>
          <cell r="B297" t="str">
            <v>Varnish, Dutch Boy</v>
          </cell>
          <cell r="C297" t="str">
            <v>gal.</v>
          </cell>
          <cell r="D297">
            <v>231</v>
          </cell>
          <cell r="E297">
            <v>0</v>
          </cell>
        </row>
        <row r="298">
          <cell r="A298">
            <v>13.35</v>
          </cell>
          <cell r="B298" t="str">
            <v>Varnish, Valspar</v>
          </cell>
          <cell r="C298" t="str">
            <v>gal.</v>
          </cell>
          <cell r="D298">
            <v>609</v>
          </cell>
          <cell r="E298">
            <v>0</v>
          </cell>
        </row>
        <row r="299">
          <cell r="A299">
            <v>13.36</v>
          </cell>
          <cell r="B299" t="str">
            <v>Wood Stain</v>
          </cell>
          <cell r="C299" t="str">
            <v>lit.</v>
          </cell>
          <cell r="D299">
            <v>57.75</v>
          </cell>
          <cell r="E299">
            <v>0</v>
          </cell>
        </row>
        <row r="300">
          <cell r="A300">
            <v>13.37</v>
          </cell>
          <cell r="B300" t="str">
            <v>Zinc Chromate, Dutch Boy</v>
          </cell>
          <cell r="C300" t="str">
            <v>gal.</v>
          </cell>
          <cell r="D300">
            <v>367.5</v>
          </cell>
          <cell r="E300">
            <v>0</v>
          </cell>
        </row>
        <row r="301">
          <cell r="A301">
            <v>14</v>
          </cell>
          <cell r="B301" t="str">
            <v>Pipe Fittings</v>
          </cell>
          <cell r="D301">
            <v>0</v>
          </cell>
          <cell r="E301">
            <v>0</v>
          </cell>
        </row>
        <row r="302">
          <cell r="A302">
            <v>14.01</v>
          </cell>
          <cell r="B302" t="str">
            <v>G.I. Check Valve, Horizontal, 1/2" dia.</v>
          </cell>
          <cell r="C302" t="str">
            <v>pc.</v>
          </cell>
          <cell r="D302">
            <v>262.5</v>
          </cell>
          <cell r="E302">
            <v>0</v>
          </cell>
        </row>
        <row r="303">
          <cell r="A303">
            <v>14.02</v>
          </cell>
          <cell r="B303" t="str">
            <v>G.I. Check Valve, Horizontal, 3/4" dia.</v>
          </cell>
          <cell r="C303" t="str">
            <v>pc.</v>
          </cell>
          <cell r="D303">
            <v>141.75</v>
          </cell>
          <cell r="E303">
            <v>0</v>
          </cell>
        </row>
        <row r="304">
          <cell r="A304">
            <v>14.03</v>
          </cell>
          <cell r="B304" t="str">
            <v>G.I. Check Valve, Horizontal,  1" dia.</v>
          </cell>
          <cell r="C304" t="str">
            <v>pc.</v>
          </cell>
          <cell r="D304">
            <v>198.1875</v>
          </cell>
          <cell r="E304">
            <v>0</v>
          </cell>
        </row>
        <row r="305">
          <cell r="A305">
            <v>14.04</v>
          </cell>
          <cell r="B305" t="str">
            <v>G.I. Check Valve, Horizontal, 1-1/2" dia.</v>
          </cell>
          <cell r="C305" t="str">
            <v>pc.</v>
          </cell>
          <cell r="D305">
            <v>323.40000000000003</v>
          </cell>
          <cell r="E305">
            <v>0</v>
          </cell>
        </row>
        <row r="306">
          <cell r="A306">
            <v>14.05</v>
          </cell>
          <cell r="B306" t="str">
            <v>G.I. Coupling, 1/2" dia.</v>
          </cell>
          <cell r="C306" t="str">
            <v>pc.</v>
          </cell>
          <cell r="D306">
            <v>10.5</v>
          </cell>
          <cell r="E306">
            <v>0</v>
          </cell>
        </row>
        <row r="307">
          <cell r="A307">
            <v>14.06</v>
          </cell>
          <cell r="B307" t="str">
            <v>G.I. Coupling, 3/4" dia.</v>
          </cell>
          <cell r="C307" t="str">
            <v>pc.</v>
          </cell>
          <cell r="D307">
            <v>13.65</v>
          </cell>
          <cell r="E307">
            <v>0</v>
          </cell>
        </row>
        <row r="308">
          <cell r="A308">
            <v>14.07</v>
          </cell>
          <cell r="B308" t="str">
            <v>G.I. Coupling,  1" dia.</v>
          </cell>
          <cell r="C308" t="str">
            <v>pc.</v>
          </cell>
          <cell r="D308">
            <v>24.150000000000002</v>
          </cell>
          <cell r="E308">
            <v>0</v>
          </cell>
        </row>
        <row r="309">
          <cell r="A309">
            <v>14.08</v>
          </cell>
          <cell r="B309" t="str">
            <v>G.I. Coupling, 1-1/2" dia.</v>
          </cell>
          <cell r="C309" t="str">
            <v>pc.</v>
          </cell>
          <cell r="D309">
            <v>38.661000000000001</v>
          </cell>
          <cell r="E309">
            <v>0</v>
          </cell>
        </row>
        <row r="310">
          <cell r="A310">
            <v>14.09</v>
          </cell>
          <cell r="B310" t="str">
            <v>G.I. Coupling,  2" dia.</v>
          </cell>
          <cell r="C310" t="str">
            <v>pc.</v>
          </cell>
          <cell r="D310">
            <v>63</v>
          </cell>
          <cell r="E310">
            <v>0</v>
          </cell>
        </row>
        <row r="311">
          <cell r="A311">
            <v>14.1</v>
          </cell>
          <cell r="B311" t="str">
            <v>G.I. Coupling,  3" dia.</v>
          </cell>
          <cell r="C311" t="str">
            <v>pc.</v>
          </cell>
          <cell r="D311">
            <v>138.6</v>
          </cell>
          <cell r="E311">
            <v>0</v>
          </cell>
        </row>
        <row r="312">
          <cell r="A312">
            <v>14.11</v>
          </cell>
          <cell r="B312" t="str">
            <v>G.I. Cross Tee, 1/2" dia.</v>
          </cell>
          <cell r="C312" t="str">
            <v>pc.</v>
          </cell>
          <cell r="D312">
            <v>52.5</v>
          </cell>
          <cell r="E312">
            <v>0</v>
          </cell>
        </row>
        <row r="313">
          <cell r="A313">
            <v>14.12</v>
          </cell>
          <cell r="B313" t="str">
            <v>G.I. Cross Tee, 3/4" dia.</v>
          </cell>
          <cell r="C313" t="str">
            <v>pc.</v>
          </cell>
          <cell r="D313">
            <v>66.150000000000006</v>
          </cell>
          <cell r="E313">
            <v>0</v>
          </cell>
        </row>
        <row r="314">
          <cell r="A314">
            <v>14.13</v>
          </cell>
          <cell r="B314" t="str">
            <v>G.I. Cross Tee,  1" dia.</v>
          </cell>
          <cell r="C314" t="str">
            <v>pc.</v>
          </cell>
          <cell r="D314">
            <v>89.25</v>
          </cell>
          <cell r="E314">
            <v>0</v>
          </cell>
        </row>
        <row r="315">
          <cell r="A315">
            <v>14.14</v>
          </cell>
          <cell r="B315" t="str">
            <v>G.I. Cross Tee, 1-1/2" dia.</v>
          </cell>
          <cell r="C315" t="str">
            <v>pc.</v>
          </cell>
          <cell r="D315">
            <v>182.70000000000002</v>
          </cell>
          <cell r="E315">
            <v>0</v>
          </cell>
        </row>
        <row r="316">
          <cell r="A316">
            <v>14.15</v>
          </cell>
          <cell r="B316" t="str">
            <v>G.I. Cross Tee,  2" dia.</v>
          </cell>
          <cell r="C316" t="str">
            <v>pc.</v>
          </cell>
          <cell r="D316">
            <v>242.55</v>
          </cell>
          <cell r="E316">
            <v>0</v>
          </cell>
        </row>
        <row r="317">
          <cell r="A317">
            <v>14.16</v>
          </cell>
          <cell r="B317" t="str">
            <v>G.I. Cross Tee,  3" dia.</v>
          </cell>
          <cell r="C317" t="str">
            <v>pc.</v>
          </cell>
          <cell r="D317">
            <v>577.5</v>
          </cell>
          <cell r="E317">
            <v>0</v>
          </cell>
        </row>
        <row r="318">
          <cell r="A318">
            <v>14.17</v>
          </cell>
          <cell r="B318" t="str">
            <v>G.I. Elbow, 45 Deg., 1/2" dia.</v>
          </cell>
          <cell r="C318" t="str">
            <v>pc.</v>
          </cell>
          <cell r="D318">
            <v>15.75</v>
          </cell>
          <cell r="E318">
            <v>0</v>
          </cell>
        </row>
        <row r="319">
          <cell r="A319">
            <v>14.18</v>
          </cell>
          <cell r="B319" t="str">
            <v>G.I. Elbow, 45 Deg., 3/4" dia.</v>
          </cell>
          <cell r="C319" t="str">
            <v>pc.</v>
          </cell>
          <cell r="D319">
            <v>18.900000000000002</v>
          </cell>
          <cell r="E319">
            <v>0</v>
          </cell>
        </row>
        <row r="320">
          <cell r="A320">
            <v>14.19</v>
          </cell>
          <cell r="B320" t="str">
            <v>G.I. Elbow, 45 Deg.,  1" dia.</v>
          </cell>
          <cell r="C320" t="str">
            <v>pc.</v>
          </cell>
          <cell r="D320">
            <v>31.5</v>
          </cell>
          <cell r="E320">
            <v>0</v>
          </cell>
        </row>
        <row r="321">
          <cell r="A321">
            <v>14.2</v>
          </cell>
          <cell r="B321" t="str">
            <v>G.I. Elbow, 45 Deg., 1-1/2" dia.</v>
          </cell>
          <cell r="C321" t="str">
            <v>pc.</v>
          </cell>
          <cell r="D321">
            <v>60.900000000000006</v>
          </cell>
          <cell r="E321">
            <v>0</v>
          </cell>
        </row>
        <row r="322">
          <cell r="A322">
            <v>14.21</v>
          </cell>
          <cell r="B322" t="str">
            <v>G.I. Elbow, 45 Deg.,  2" dia.</v>
          </cell>
          <cell r="C322" t="str">
            <v>pc.</v>
          </cell>
          <cell r="D322">
            <v>89.25</v>
          </cell>
          <cell r="E322">
            <v>0</v>
          </cell>
        </row>
        <row r="323">
          <cell r="A323">
            <v>14.22</v>
          </cell>
          <cell r="B323" t="str">
            <v>G.I. Elbow, 45 Deg.,  3" dia.</v>
          </cell>
          <cell r="C323" t="str">
            <v>pc.</v>
          </cell>
          <cell r="D323">
            <v>252</v>
          </cell>
          <cell r="E323">
            <v>0</v>
          </cell>
        </row>
        <row r="324">
          <cell r="A324">
            <v>14.23</v>
          </cell>
          <cell r="B324" t="str">
            <v>G.I. Elbow, 90 Deg., 1/2" dia.</v>
          </cell>
          <cell r="C324" t="str">
            <v>pc.</v>
          </cell>
          <cell r="D324">
            <v>11.55</v>
          </cell>
          <cell r="E324">
            <v>0</v>
          </cell>
        </row>
        <row r="325">
          <cell r="A325">
            <v>14.24</v>
          </cell>
          <cell r="B325" t="str">
            <v>G.I. Elbow, 90 Deg., 3/4" dia.</v>
          </cell>
          <cell r="C325" t="str">
            <v>pc.</v>
          </cell>
          <cell r="D325">
            <v>18.900000000000002</v>
          </cell>
          <cell r="E325">
            <v>0</v>
          </cell>
        </row>
        <row r="326">
          <cell r="A326">
            <v>14.25</v>
          </cell>
          <cell r="B326" t="str">
            <v>G.I. Elbow, 90 Deg.,  1" dia.</v>
          </cell>
          <cell r="C326" t="str">
            <v>pc.</v>
          </cell>
          <cell r="D326">
            <v>28.35</v>
          </cell>
          <cell r="E326">
            <v>0</v>
          </cell>
        </row>
        <row r="327">
          <cell r="A327">
            <v>14.26</v>
          </cell>
          <cell r="B327" t="str">
            <v>G.I. Elbow, 90 Deg., 1-1/2" dia.</v>
          </cell>
          <cell r="C327" t="str">
            <v>pc.</v>
          </cell>
          <cell r="D327">
            <v>52.5</v>
          </cell>
          <cell r="E327">
            <v>0</v>
          </cell>
        </row>
        <row r="328">
          <cell r="A328">
            <v>14.27</v>
          </cell>
          <cell r="B328" t="str">
            <v>G.I. Elbow, 90 Deg.,  2" dia.</v>
          </cell>
          <cell r="C328" t="str">
            <v>pc.</v>
          </cell>
          <cell r="D328">
            <v>78.75</v>
          </cell>
          <cell r="E328">
            <v>0</v>
          </cell>
        </row>
        <row r="329">
          <cell r="A329">
            <v>14.28</v>
          </cell>
          <cell r="B329" t="str">
            <v>G.I. Elbow, 90 Deg.,  3" dia.</v>
          </cell>
          <cell r="C329" t="str">
            <v>pc.</v>
          </cell>
          <cell r="D329">
            <v>210</v>
          </cell>
          <cell r="E329">
            <v>0</v>
          </cell>
        </row>
        <row r="330">
          <cell r="A330">
            <v>14.29</v>
          </cell>
          <cell r="B330" t="str">
            <v>G.I. Gate Valve, 1/2" dia.</v>
          </cell>
          <cell r="C330" t="str">
            <v>pc.</v>
          </cell>
          <cell r="D330">
            <v>99.75</v>
          </cell>
          <cell r="E330">
            <v>0</v>
          </cell>
        </row>
        <row r="331">
          <cell r="A331">
            <v>14.3</v>
          </cell>
          <cell r="B331" t="str">
            <v>G.I. Gate Valve, 3/4" dia.</v>
          </cell>
          <cell r="C331" t="str">
            <v>pc.</v>
          </cell>
          <cell r="D331">
            <v>136.5</v>
          </cell>
          <cell r="E331">
            <v>0</v>
          </cell>
        </row>
        <row r="332">
          <cell r="A332">
            <v>14.31</v>
          </cell>
          <cell r="B332" t="str">
            <v>G.I. Gate Valve,  1" dia.</v>
          </cell>
          <cell r="C332" t="str">
            <v>pc.</v>
          </cell>
          <cell r="D332">
            <v>136.5</v>
          </cell>
          <cell r="E332">
            <v>0</v>
          </cell>
        </row>
        <row r="333">
          <cell r="A333">
            <v>14.32</v>
          </cell>
          <cell r="B333" t="str">
            <v>G.I. Gate Valve, 1-1/2" dia.</v>
          </cell>
          <cell r="C333" t="str">
            <v>pc.</v>
          </cell>
          <cell r="D333">
            <v>319.2</v>
          </cell>
          <cell r="E333">
            <v>0</v>
          </cell>
        </row>
        <row r="334">
          <cell r="A334">
            <v>14.33</v>
          </cell>
          <cell r="B334" t="str">
            <v>G.I. Gate Valve,  2" dia.</v>
          </cell>
          <cell r="C334" t="str">
            <v>pc.</v>
          </cell>
          <cell r="D334">
            <v>472.5</v>
          </cell>
          <cell r="E334">
            <v>0</v>
          </cell>
        </row>
        <row r="335">
          <cell r="A335">
            <v>14.34</v>
          </cell>
          <cell r="B335" t="str">
            <v>G.I. Plug, 1/2" dia.</v>
          </cell>
          <cell r="C335" t="str">
            <v>pc.</v>
          </cell>
          <cell r="D335">
            <v>10.5</v>
          </cell>
          <cell r="E335">
            <v>0</v>
          </cell>
        </row>
        <row r="336">
          <cell r="A336">
            <v>14.35</v>
          </cell>
          <cell r="B336" t="str">
            <v>G.I. Plug, 3/4" dia.</v>
          </cell>
          <cell r="C336" t="str">
            <v>pc.</v>
          </cell>
          <cell r="D336">
            <v>12.600000000000001</v>
          </cell>
          <cell r="E336">
            <v>0</v>
          </cell>
        </row>
        <row r="337">
          <cell r="A337">
            <v>14.36</v>
          </cell>
          <cell r="B337" t="str">
            <v>G.I. Plug,  1" dia.</v>
          </cell>
          <cell r="C337" t="str">
            <v>pc.</v>
          </cell>
          <cell r="D337">
            <v>15.75</v>
          </cell>
          <cell r="E337">
            <v>0</v>
          </cell>
        </row>
        <row r="338">
          <cell r="A338">
            <v>14.37</v>
          </cell>
          <cell r="B338" t="str">
            <v>G.I. Plug, 1-1/2" dia.</v>
          </cell>
          <cell r="C338" t="str">
            <v>pc.</v>
          </cell>
          <cell r="D338">
            <v>27.3</v>
          </cell>
          <cell r="E338">
            <v>0</v>
          </cell>
        </row>
        <row r="339">
          <cell r="A339">
            <v>14.38</v>
          </cell>
          <cell r="B339" t="str">
            <v>G.I. Pipe 1/2" dia.</v>
          </cell>
          <cell r="C339" t="str">
            <v>pc.</v>
          </cell>
          <cell r="D339">
            <v>210</v>
          </cell>
          <cell r="E339">
            <v>0</v>
          </cell>
        </row>
        <row r="340">
          <cell r="A340">
            <v>14.39</v>
          </cell>
          <cell r="B340" t="str">
            <v>Auxiliary Valve</v>
          </cell>
          <cell r="C340" t="str">
            <v>pc.</v>
          </cell>
          <cell r="D340">
            <v>147</v>
          </cell>
          <cell r="E340">
            <v>0</v>
          </cell>
        </row>
        <row r="341">
          <cell r="A341">
            <v>14.4</v>
          </cell>
          <cell r="B341" t="str">
            <v>Niple 2" long</v>
          </cell>
          <cell r="C341" t="str">
            <v>pc.</v>
          </cell>
          <cell r="D341">
            <v>7.3500000000000005</v>
          </cell>
          <cell r="E341">
            <v>0</v>
          </cell>
        </row>
        <row r="342">
          <cell r="A342">
            <v>14.41</v>
          </cell>
          <cell r="B342" t="str">
            <v>Teflon</v>
          </cell>
          <cell r="C342" t="str">
            <v>pc.</v>
          </cell>
          <cell r="D342">
            <v>10.5</v>
          </cell>
          <cell r="E342">
            <v>0</v>
          </cell>
        </row>
        <row r="343">
          <cell r="A343">
            <v>14.42</v>
          </cell>
          <cell r="B343" t="str">
            <v>Flexible Pipe</v>
          </cell>
          <cell r="C343" t="str">
            <v>pc.</v>
          </cell>
          <cell r="D343">
            <v>78.75</v>
          </cell>
          <cell r="E343">
            <v>0</v>
          </cell>
        </row>
        <row r="344">
          <cell r="A344">
            <v>15</v>
          </cell>
          <cell r="B344" t="str">
            <v>Plumbing/Sanitary</v>
          </cell>
          <cell r="D344">
            <v>0</v>
          </cell>
          <cell r="E344">
            <v>0</v>
          </cell>
        </row>
        <row r="345">
          <cell r="A345">
            <v>15.01</v>
          </cell>
          <cell r="B345" t="str">
            <v>PVC Tee 2" dia.</v>
          </cell>
          <cell r="C345" t="str">
            <v>pc.</v>
          </cell>
          <cell r="D345">
            <v>15.75</v>
          </cell>
          <cell r="E345">
            <v>0</v>
          </cell>
        </row>
        <row r="346">
          <cell r="A346">
            <v>15.02</v>
          </cell>
          <cell r="B346" t="str">
            <v>PVC Tee 3" dia.</v>
          </cell>
          <cell r="C346" t="str">
            <v>pc.</v>
          </cell>
          <cell r="D346">
            <v>21</v>
          </cell>
          <cell r="E346">
            <v>0</v>
          </cell>
        </row>
        <row r="347">
          <cell r="A347">
            <v>15.03</v>
          </cell>
          <cell r="B347" t="str">
            <v>PVC Tee 4" dia.</v>
          </cell>
          <cell r="C347" t="str">
            <v>pc.</v>
          </cell>
          <cell r="D347">
            <v>26.25</v>
          </cell>
          <cell r="E347">
            <v>0</v>
          </cell>
        </row>
        <row r="348">
          <cell r="A348">
            <v>15.04</v>
          </cell>
          <cell r="B348" t="str">
            <v>PVC Tee 2"x2" dia.</v>
          </cell>
          <cell r="C348" t="str">
            <v>pc.</v>
          </cell>
          <cell r="D348">
            <v>26.25</v>
          </cell>
          <cell r="E348">
            <v>0</v>
          </cell>
        </row>
        <row r="349">
          <cell r="A349">
            <v>15.05</v>
          </cell>
          <cell r="B349" t="str">
            <v>PVC Tee 3"x2" dia.</v>
          </cell>
          <cell r="C349" t="str">
            <v>pc.</v>
          </cell>
          <cell r="D349">
            <v>31.5</v>
          </cell>
          <cell r="E349">
            <v>0</v>
          </cell>
        </row>
        <row r="350">
          <cell r="A350">
            <v>15.06</v>
          </cell>
          <cell r="B350" t="str">
            <v>PVC Tee 4"x3" dia.</v>
          </cell>
          <cell r="C350" t="str">
            <v>pc.</v>
          </cell>
          <cell r="D350">
            <v>37.800000000000004</v>
          </cell>
          <cell r="E350">
            <v>0</v>
          </cell>
        </row>
        <row r="351">
          <cell r="A351" t="str">
            <v>15.06a</v>
          </cell>
          <cell r="B351" t="str">
            <v>PVC Tee 4"x4" dia.</v>
          </cell>
          <cell r="C351" t="str">
            <v>pc.</v>
          </cell>
          <cell r="D351">
            <v>42</v>
          </cell>
          <cell r="E351">
            <v>0</v>
          </cell>
        </row>
        <row r="352">
          <cell r="A352">
            <v>15.07</v>
          </cell>
          <cell r="B352" t="str">
            <v>PVC Pipe 2" dia.</v>
          </cell>
          <cell r="C352" t="str">
            <v>pc.</v>
          </cell>
          <cell r="D352">
            <v>126</v>
          </cell>
          <cell r="E352">
            <v>0</v>
          </cell>
        </row>
        <row r="353">
          <cell r="A353">
            <v>15.08</v>
          </cell>
          <cell r="B353" t="str">
            <v>PVC Pipe 3" dia.</v>
          </cell>
          <cell r="C353" t="str">
            <v>pc.</v>
          </cell>
          <cell r="D353">
            <v>147</v>
          </cell>
          <cell r="E353">
            <v>0</v>
          </cell>
        </row>
        <row r="354">
          <cell r="A354">
            <v>15.09</v>
          </cell>
          <cell r="B354" t="str">
            <v>PVC Pipe 4" dia.</v>
          </cell>
          <cell r="C354" t="str">
            <v>pc.</v>
          </cell>
          <cell r="D354">
            <v>168</v>
          </cell>
          <cell r="E354">
            <v>0</v>
          </cell>
        </row>
        <row r="355">
          <cell r="A355">
            <v>15.1</v>
          </cell>
          <cell r="B355" t="str">
            <v>PVC Wye 2"x2" dia.</v>
          </cell>
          <cell r="C355" t="str">
            <v>pc.</v>
          </cell>
          <cell r="D355">
            <v>21</v>
          </cell>
          <cell r="E355">
            <v>0</v>
          </cell>
        </row>
        <row r="356">
          <cell r="A356">
            <v>15.11</v>
          </cell>
          <cell r="B356" t="str">
            <v>PVC Wye 3"x2" dia.</v>
          </cell>
          <cell r="C356" t="str">
            <v>pc.</v>
          </cell>
          <cell r="D356">
            <v>26.25</v>
          </cell>
          <cell r="E356">
            <v>0</v>
          </cell>
        </row>
        <row r="357">
          <cell r="A357">
            <v>15.12</v>
          </cell>
          <cell r="B357" t="str">
            <v>PVC Wye 3"x3" dia.</v>
          </cell>
          <cell r="C357" t="str">
            <v>pc.</v>
          </cell>
          <cell r="D357">
            <v>29.400000000000002</v>
          </cell>
          <cell r="E357">
            <v>0</v>
          </cell>
        </row>
        <row r="358">
          <cell r="A358">
            <v>15.13</v>
          </cell>
          <cell r="B358" t="str">
            <v>PVC Wye 4"x3" dia.</v>
          </cell>
          <cell r="C358" t="str">
            <v>pc.</v>
          </cell>
          <cell r="D358">
            <v>33.6</v>
          </cell>
          <cell r="E358">
            <v>0</v>
          </cell>
        </row>
        <row r="359">
          <cell r="A359">
            <v>15.14</v>
          </cell>
          <cell r="B359" t="str">
            <v>PVC Elbow 2" dia.</v>
          </cell>
          <cell r="C359" t="str">
            <v>pc.</v>
          </cell>
          <cell r="D359">
            <v>15.75</v>
          </cell>
          <cell r="E359">
            <v>0</v>
          </cell>
        </row>
        <row r="360">
          <cell r="A360">
            <v>15.15</v>
          </cell>
          <cell r="B360" t="str">
            <v>PVC Elbow 3" dia.</v>
          </cell>
          <cell r="C360" t="str">
            <v>pc.</v>
          </cell>
          <cell r="D360">
            <v>21</v>
          </cell>
          <cell r="E360">
            <v>0</v>
          </cell>
        </row>
        <row r="361">
          <cell r="A361">
            <v>15.16</v>
          </cell>
          <cell r="B361" t="str">
            <v>PVC Elbow 4" dia.</v>
          </cell>
          <cell r="C361" t="str">
            <v>pc.</v>
          </cell>
          <cell r="D361">
            <v>24.150000000000002</v>
          </cell>
          <cell r="E361">
            <v>0</v>
          </cell>
        </row>
        <row r="362">
          <cell r="A362">
            <v>15.17</v>
          </cell>
          <cell r="B362" t="str">
            <v>PVC Elbow 2"x2" dia.</v>
          </cell>
          <cell r="C362" t="str">
            <v>pc.</v>
          </cell>
          <cell r="D362">
            <v>15.75</v>
          </cell>
          <cell r="E362">
            <v>0</v>
          </cell>
        </row>
        <row r="363">
          <cell r="A363">
            <v>15.18</v>
          </cell>
          <cell r="B363" t="str">
            <v>PVC Elbow 3"x2" dia.</v>
          </cell>
          <cell r="C363" t="str">
            <v>pc.</v>
          </cell>
          <cell r="D363">
            <v>18.900000000000002</v>
          </cell>
          <cell r="E363">
            <v>0</v>
          </cell>
        </row>
        <row r="364">
          <cell r="A364">
            <v>15.19</v>
          </cell>
          <cell r="B364" t="str">
            <v>PVC Elbow 3"x3" dia.</v>
          </cell>
          <cell r="C364" t="str">
            <v>pc.</v>
          </cell>
          <cell r="D364">
            <v>22.05</v>
          </cell>
          <cell r="E364">
            <v>0</v>
          </cell>
        </row>
        <row r="365">
          <cell r="A365">
            <v>15.2</v>
          </cell>
          <cell r="B365" t="str">
            <v>PVC Elbow 4"x3" dia.</v>
          </cell>
          <cell r="C365" t="str">
            <v>pc.</v>
          </cell>
          <cell r="D365">
            <v>24.150000000000002</v>
          </cell>
          <cell r="E365">
            <v>0</v>
          </cell>
        </row>
        <row r="366">
          <cell r="A366">
            <v>15.21</v>
          </cell>
          <cell r="B366" t="str">
            <v>PVC Elbow 4"x4" dia.</v>
          </cell>
          <cell r="C366" t="str">
            <v>pc.</v>
          </cell>
          <cell r="D366">
            <v>26.25</v>
          </cell>
          <cell r="E366">
            <v>0</v>
          </cell>
        </row>
        <row r="367">
          <cell r="A367">
            <v>15.22</v>
          </cell>
          <cell r="B367" t="str">
            <v>PVC End Cap 2" dia.</v>
          </cell>
          <cell r="C367" t="str">
            <v>pc.</v>
          </cell>
          <cell r="D367">
            <v>21</v>
          </cell>
          <cell r="E367">
            <v>0</v>
          </cell>
        </row>
        <row r="368">
          <cell r="A368">
            <v>15.23</v>
          </cell>
          <cell r="B368" t="str">
            <v>PVC End Cap 3" dia.</v>
          </cell>
          <cell r="C368" t="str">
            <v>pc.</v>
          </cell>
          <cell r="D368">
            <v>26.25</v>
          </cell>
          <cell r="E368">
            <v>0</v>
          </cell>
        </row>
        <row r="369">
          <cell r="A369">
            <v>15.24</v>
          </cell>
          <cell r="B369" t="str">
            <v>PVC End Cap 4" dia.</v>
          </cell>
          <cell r="C369" t="str">
            <v>pc.</v>
          </cell>
          <cell r="D369">
            <v>31.5</v>
          </cell>
          <cell r="E369">
            <v>0</v>
          </cell>
        </row>
        <row r="370">
          <cell r="A370">
            <v>16</v>
          </cell>
          <cell r="B370" t="str">
            <v>Plumbing Fixtures</v>
          </cell>
          <cell r="D370">
            <v>0</v>
          </cell>
          <cell r="E370">
            <v>0</v>
          </cell>
        </row>
        <row r="371">
          <cell r="A371">
            <v>16.010000000000002</v>
          </cell>
          <cell r="B371" t="str">
            <v>PVC Schedule 40, 15 mm dia.</v>
          </cell>
          <cell r="C371" t="str">
            <v>pc.</v>
          </cell>
          <cell r="D371">
            <v>47.25</v>
          </cell>
          <cell r="E371">
            <v>0</v>
          </cell>
        </row>
        <row r="372">
          <cell r="A372">
            <v>16.02</v>
          </cell>
          <cell r="B372" t="str">
            <v>PVC Pipe Tubing, 6 m x 20 mm dia.</v>
          </cell>
          <cell r="C372" t="str">
            <v>pc.</v>
          </cell>
          <cell r="D372">
            <v>47.25</v>
          </cell>
          <cell r="E372">
            <v>0</v>
          </cell>
        </row>
        <row r="373">
          <cell r="A373">
            <v>16.03</v>
          </cell>
          <cell r="B373" t="str">
            <v>PVC Pipe Tubing, Standard, 6 m x 50 mm dia.</v>
          </cell>
          <cell r="C373" t="str">
            <v>pc.</v>
          </cell>
          <cell r="D373">
            <v>126</v>
          </cell>
          <cell r="E373">
            <v>0</v>
          </cell>
        </row>
        <row r="374">
          <cell r="A374">
            <v>16.04</v>
          </cell>
          <cell r="B374" t="str">
            <v>PVC Pipe Tubing, Standard, 6 m x 75 mm dia.</v>
          </cell>
          <cell r="C374" t="str">
            <v>pc.</v>
          </cell>
          <cell r="D374">
            <v>168</v>
          </cell>
          <cell r="E374">
            <v>0</v>
          </cell>
        </row>
        <row r="375">
          <cell r="A375">
            <v>16.05</v>
          </cell>
          <cell r="B375" t="str">
            <v>PVC Wye, 75 mm dia.</v>
          </cell>
          <cell r="C375" t="str">
            <v>pc.</v>
          </cell>
          <cell r="D375">
            <v>27.3</v>
          </cell>
          <cell r="E375">
            <v>0</v>
          </cell>
        </row>
        <row r="376">
          <cell r="A376">
            <v>16.059999999999999</v>
          </cell>
          <cell r="B376" t="str">
            <v>PVC Wye, 3" x 2"</v>
          </cell>
          <cell r="C376" t="str">
            <v>pc.</v>
          </cell>
          <cell r="D376">
            <v>27.3</v>
          </cell>
          <cell r="E376">
            <v>0</v>
          </cell>
        </row>
        <row r="377">
          <cell r="A377">
            <v>16.07</v>
          </cell>
          <cell r="B377" t="str">
            <v>PVC Elbow 1/4" Bend</v>
          </cell>
          <cell r="C377" t="str">
            <v>pc.</v>
          </cell>
          <cell r="D377">
            <v>12.600000000000001</v>
          </cell>
          <cell r="E377">
            <v>0</v>
          </cell>
        </row>
        <row r="378">
          <cell r="A378">
            <v>16.079999999999998</v>
          </cell>
          <cell r="B378" t="str">
            <v>PVC Cross Tee, 20 mm dia.</v>
          </cell>
          <cell r="C378" t="str">
            <v>pc.</v>
          </cell>
          <cell r="D378">
            <v>18.900000000000002</v>
          </cell>
          <cell r="E378">
            <v>0</v>
          </cell>
        </row>
        <row r="379">
          <cell r="A379">
            <v>16.09</v>
          </cell>
          <cell r="B379" t="str">
            <v>PVC Cross Tee, 50 mm dia.</v>
          </cell>
          <cell r="C379" t="str">
            <v>pc.</v>
          </cell>
          <cell r="D379">
            <v>18.900000000000002</v>
          </cell>
          <cell r="E379">
            <v>0</v>
          </cell>
        </row>
        <row r="380">
          <cell r="A380">
            <v>16.100000000000001</v>
          </cell>
          <cell r="B380" t="str">
            <v>Solvent Cement</v>
          </cell>
          <cell r="C380" t="str">
            <v>qts.</v>
          </cell>
          <cell r="D380">
            <v>199.5</v>
          </cell>
          <cell r="E380">
            <v>0</v>
          </cell>
        </row>
        <row r="381">
          <cell r="A381">
            <v>16.11</v>
          </cell>
          <cell r="B381" t="str">
            <v>Water Closet</v>
          </cell>
          <cell r="C381" t="str">
            <v>pc.</v>
          </cell>
          <cell r="D381">
            <v>2625</v>
          </cell>
          <cell r="E381">
            <v>0</v>
          </cell>
        </row>
        <row r="382">
          <cell r="A382">
            <v>16.12</v>
          </cell>
          <cell r="B382" t="str">
            <v>Paper Holder</v>
          </cell>
          <cell r="C382" t="str">
            <v>pc.</v>
          </cell>
          <cell r="D382">
            <v>210</v>
          </cell>
          <cell r="E382">
            <v>0</v>
          </cell>
        </row>
        <row r="383">
          <cell r="A383">
            <v>16.13</v>
          </cell>
          <cell r="B383" t="str">
            <v>Shower Head</v>
          </cell>
          <cell r="C383" t="str">
            <v>pc.</v>
          </cell>
          <cell r="D383">
            <v>78.75</v>
          </cell>
          <cell r="E383">
            <v>0</v>
          </cell>
        </row>
        <row r="384">
          <cell r="A384">
            <v>16.14</v>
          </cell>
          <cell r="B384" t="str">
            <v>Shower Valve</v>
          </cell>
          <cell r="C384" t="str">
            <v>pc.</v>
          </cell>
          <cell r="D384">
            <v>210</v>
          </cell>
          <cell r="E384">
            <v>0</v>
          </cell>
        </row>
        <row r="385">
          <cell r="A385">
            <v>16.149999999999999</v>
          </cell>
          <cell r="B385" t="str">
            <v>Floor Drain 4" x 4"</v>
          </cell>
          <cell r="C385" t="str">
            <v>pc.</v>
          </cell>
          <cell r="D385">
            <v>26.25</v>
          </cell>
          <cell r="E385">
            <v>0</v>
          </cell>
        </row>
        <row r="386">
          <cell r="A386">
            <v>16.16</v>
          </cell>
          <cell r="B386" t="str">
            <v>Soap Holder</v>
          </cell>
          <cell r="C386" t="str">
            <v>pc.</v>
          </cell>
          <cell r="D386">
            <v>210</v>
          </cell>
          <cell r="E386">
            <v>0</v>
          </cell>
        </row>
        <row r="387">
          <cell r="A387">
            <v>16.170000000000002</v>
          </cell>
          <cell r="B387" t="str">
            <v>Lavatory</v>
          </cell>
          <cell r="C387" t="str">
            <v>set</v>
          </cell>
          <cell r="D387">
            <v>945</v>
          </cell>
          <cell r="E387">
            <v>0</v>
          </cell>
        </row>
        <row r="388">
          <cell r="A388">
            <v>16.18</v>
          </cell>
          <cell r="B388" t="str">
            <v>Installation of Sanitary Fixtures and Works</v>
          </cell>
          <cell r="C388" t="str">
            <v>lot</v>
          </cell>
          <cell r="D388">
            <v>0</v>
          </cell>
          <cell r="E388">
            <v>1442</v>
          </cell>
        </row>
        <row r="389">
          <cell r="A389">
            <v>16.190000000000001</v>
          </cell>
          <cell r="B389" t="str">
            <v>Installation of Plumbing Fixtures and Works</v>
          </cell>
          <cell r="C389" t="str">
            <v>lot</v>
          </cell>
          <cell r="D389">
            <v>0</v>
          </cell>
          <cell r="E389">
            <v>175.1</v>
          </cell>
        </row>
        <row r="390">
          <cell r="A390">
            <v>17</v>
          </cell>
          <cell r="B390" t="str">
            <v>Reinforcing Steel</v>
          </cell>
          <cell r="D390">
            <v>0</v>
          </cell>
          <cell r="E390">
            <v>0</v>
          </cell>
        </row>
        <row r="391">
          <cell r="A391" t="str">
            <v>17a</v>
          </cell>
          <cell r="B391" t="str">
            <v>Fabrication &amp; Installation of Reinforcing Bars</v>
          </cell>
          <cell r="C391" t="str">
            <v>kg.</v>
          </cell>
          <cell r="D391">
            <v>0</v>
          </cell>
          <cell r="E391">
            <v>4.12</v>
          </cell>
        </row>
        <row r="392">
          <cell r="A392">
            <v>17.010000000000002</v>
          </cell>
          <cell r="B392" t="str">
            <v>Reinforcing Steel, Int. Def. Grade 275, 10mm x 6m</v>
          </cell>
          <cell r="C392" t="str">
            <v>pc.</v>
          </cell>
          <cell r="D392">
            <v>43.050000000000004</v>
          </cell>
          <cell r="E392">
            <v>0</v>
          </cell>
        </row>
        <row r="393">
          <cell r="A393">
            <v>17.02</v>
          </cell>
          <cell r="B393" t="str">
            <v>Reinforcing Steel, Int. Def. Grade 275, 12mm x 6m</v>
          </cell>
          <cell r="C393" t="str">
            <v>pc.</v>
          </cell>
          <cell r="D393">
            <v>78.75</v>
          </cell>
          <cell r="E393">
            <v>0</v>
          </cell>
        </row>
        <row r="394">
          <cell r="A394">
            <v>17.03</v>
          </cell>
          <cell r="B394" t="str">
            <v>Reinforcing Steel, Int. Def. Grade 275, 16mm x 6m</v>
          </cell>
          <cell r="C394" t="str">
            <v>pc.</v>
          </cell>
          <cell r="D394">
            <v>131.25</v>
          </cell>
          <cell r="E394">
            <v>0</v>
          </cell>
        </row>
        <row r="395">
          <cell r="A395">
            <v>17.04</v>
          </cell>
          <cell r="B395" t="str">
            <v>Reinforcing Steel, Int. Def. Grade 275, 20mm x 6m</v>
          </cell>
          <cell r="C395" t="str">
            <v>pc.</v>
          </cell>
          <cell r="D395">
            <v>204.75</v>
          </cell>
          <cell r="E395">
            <v>0</v>
          </cell>
        </row>
        <row r="396">
          <cell r="A396">
            <v>17.05</v>
          </cell>
          <cell r="B396" t="str">
            <v>Reinforcing Steel, Int. Def. Grade 275, 25mm x 6m</v>
          </cell>
          <cell r="C396" t="str">
            <v>pc.</v>
          </cell>
          <cell r="D396">
            <v>323.40000000000003</v>
          </cell>
          <cell r="E396">
            <v>0</v>
          </cell>
        </row>
        <row r="397">
          <cell r="A397">
            <v>17.059999999999999</v>
          </cell>
          <cell r="B397" t="str">
            <v>Reinforcing Steel, Plain Grade 230, 12mm x 6m</v>
          </cell>
          <cell r="C397" t="str">
            <v>pc.</v>
          </cell>
          <cell r="D397">
            <v>99.75</v>
          </cell>
          <cell r="E397">
            <v>0</v>
          </cell>
        </row>
        <row r="398">
          <cell r="A398">
            <v>17.07</v>
          </cell>
          <cell r="B398" t="str">
            <v>Reinforcing Steel, Plain Grade 230, 16mm x 6m</v>
          </cell>
          <cell r="C398" t="str">
            <v>pc.</v>
          </cell>
          <cell r="D398">
            <v>165.9</v>
          </cell>
          <cell r="E398">
            <v>0</v>
          </cell>
        </row>
        <row r="399">
          <cell r="A399">
            <v>17.079999999999998</v>
          </cell>
          <cell r="B399" t="str">
            <v>Reinforcing Steel, Plain Grade 230, 20mm x 6m</v>
          </cell>
          <cell r="C399" t="str">
            <v>pc.</v>
          </cell>
          <cell r="D399">
            <v>243.60000000000002</v>
          </cell>
          <cell r="E399">
            <v>0</v>
          </cell>
        </row>
        <row r="400">
          <cell r="A400">
            <v>17.09</v>
          </cell>
          <cell r="B400" t="str">
            <v>Reinforcing Steel, Plain Grade 230, 25mm x 6m</v>
          </cell>
          <cell r="C400" t="str">
            <v>pc.</v>
          </cell>
          <cell r="D400">
            <v>385.35</v>
          </cell>
          <cell r="E400">
            <v>0</v>
          </cell>
        </row>
        <row r="401">
          <cell r="A401">
            <v>17.100000000000001</v>
          </cell>
          <cell r="B401" t="str">
            <v>Reinforcing Steel, Struc. Def. Grade 230, 10mm x 6m</v>
          </cell>
          <cell r="C401" t="str">
            <v>pc.</v>
          </cell>
          <cell r="D401">
            <v>51.45</v>
          </cell>
          <cell r="E401">
            <v>0</v>
          </cell>
        </row>
        <row r="402">
          <cell r="A402">
            <v>17.11</v>
          </cell>
          <cell r="B402" t="str">
            <v>Reinforcing Steel, Struc. Def. Grade 230, 12mm x 6m</v>
          </cell>
          <cell r="C402" t="str">
            <v>pc.</v>
          </cell>
          <cell r="D402">
            <v>63</v>
          </cell>
          <cell r="E402">
            <v>0</v>
          </cell>
        </row>
        <row r="403">
          <cell r="A403">
            <v>17.12</v>
          </cell>
          <cell r="B403" t="str">
            <v>Reinforcing Steel, Struc. Def. Grade 230, 16mm x 6m</v>
          </cell>
          <cell r="C403" t="str">
            <v>pc.</v>
          </cell>
          <cell r="D403">
            <v>103.95</v>
          </cell>
          <cell r="E403">
            <v>0</v>
          </cell>
        </row>
        <row r="404">
          <cell r="A404">
            <v>17.13</v>
          </cell>
          <cell r="B404" t="str">
            <v>Reinforcing Steel, Struc. Def. Grade 230, 20mm x 6m</v>
          </cell>
          <cell r="C404" t="str">
            <v>pc.</v>
          </cell>
          <cell r="D404">
            <v>178.5</v>
          </cell>
          <cell r="E404">
            <v>0</v>
          </cell>
        </row>
        <row r="405">
          <cell r="A405">
            <v>17.14</v>
          </cell>
          <cell r="B405" t="str">
            <v>Reinforcing Steel, Struc. Def. Grade 230, 25mm x 6m</v>
          </cell>
          <cell r="C405" t="str">
            <v>pc.</v>
          </cell>
          <cell r="D405">
            <v>294</v>
          </cell>
          <cell r="E405">
            <v>0</v>
          </cell>
        </row>
        <row r="406">
          <cell r="A406">
            <v>18</v>
          </cell>
          <cell r="B406" t="str">
            <v>Roofing</v>
          </cell>
          <cell r="D406">
            <v>0</v>
          </cell>
          <cell r="E406">
            <v>0</v>
          </cell>
        </row>
        <row r="407">
          <cell r="A407" t="str">
            <v>18a</v>
          </cell>
          <cell r="B407" t="str">
            <v>Installation of Corrugated G.I. Sheets</v>
          </cell>
          <cell r="C407" t="str">
            <v>sq.m.</v>
          </cell>
          <cell r="D407">
            <v>0</v>
          </cell>
          <cell r="E407">
            <v>26.574000000000002</v>
          </cell>
        </row>
        <row r="408">
          <cell r="A408" t="str">
            <v>18b</v>
          </cell>
          <cell r="B408" t="str">
            <v>Installation of Gutter</v>
          </cell>
          <cell r="C408" t="str">
            <v>m</v>
          </cell>
          <cell r="D408">
            <v>0</v>
          </cell>
          <cell r="E408">
            <v>12.205500000000001</v>
          </cell>
        </row>
        <row r="409">
          <cell r="A409" t="str">
            <v>18c</v>
          </cell>
          <cell r="B409" t="str">
            <v>Installation of Flashing</v>
          </cell>
          <cell r="C409" t="str">
            <v>m</v>
          </cell>
          <cell r="D409">
            <v>0</v>
          </cell>
          <cell r="E409">
            <v>9.7128999999999994</v>
          </cell>
        </row>
        <row r="410">
          <cell r="A410" t="str">
            <v>18d</v>
          </cell>
          <cell r="B410" t="str">
            <v>Installation of Ridge Roll</v>
          </cell>
          <cell r="C410" t="str">
            <v>m</v>
          </cell>
          <cell r="D410">
            <v>0</v>
          </cell>
          <cell r="E410">
            <v>8.7035</v>
          </cell>
        </row>
        <row r="411">
          <cell r="A411" t="str">
            <v>18e</v>
          </cell>
          <cell r="B411" t="str">
            <v>Installation of Facia Board</v>
          </cell>
          <cell r="C411" t="str">
            <v>bd. ft.</v>
          </cell>
          <cell r="D411">
            <v>0</v>
          </cell>
          <cell r="E411">
            <v>8.8168000000000006</v>
          </cell>
        </row>
        <row r="412">
          <cell r="A412" t="str">
            <v>18f</v>
          </cell>
          <cell r="B412" t="str">
            <v>Removal of Corrugated G.I. Sheets</v>
          </cell>
          <cell r="C412" t="str">
            <v>sq.m.</v>
          </cell>
          <cell r="D412">
            <v>0</v>
          </cell>
          <cell r="E412">
            <v>4.6040999999999999</v>
          </cell>
        </row>
        <row r="413">
          <cell r="A413" t="str">
            <v>18g</v>
          </cell>
          <cell r="B413" t="str">
            <v>Removal of Roofing Accessories</v>
          </cell>
          <cell r="C413" t="str">
            <v>m</v>
          </cell>
          <cell r="D413">
            <v>0</v>
          </cell>
          <cell r="E413">
            <v>0.83430000000000004</v>
          </cell>
        </row>
        <row r="414">
          <cell r="A414" t="str">
            <v>18g1</v>
          </cell>
          <cell r="B414" t="str">
            <v>Removal of Flashing</v>
          </cell>
          <cell r="C414" t="str">
            <v>m</v>
          </cell>
          <cell r="D414">
            <v>0</v>
          </cell>
          <cell r="E414">
            <v>0.83430000000000004</v>
          </cell>
        </row>
        <row r="415">
          <cell r="A415" t="str">
            <v>18g2</v>
          </cell>
          <cell r="B415" t="str">
            <v>Removal of Gutter</v>
          </cell>
          <cell r="C415" t="str">
            <v>m</v>
          </cell>
          <cell r="D415">
            <v>0</v>
          </cell>
          <cell r="E415">
            <v>0.83430000000000004</v>
          </cell>
        </row>
        <row r="416">
          <cell r="A416" t="str">
            <v>18g3</v>
          </cell>
          <cell r="B416" t="str">
            <v>Removal of Fascia Board</v>
          </cell>
          <cell r="C416" t="str">
            <v>m</v>
          </cell>
          <cell r="D416">
            <v>0</v>
          </cell>
          <cell r="E416">
            <v>0.83430000000000004</v>
          </cell>
        </row>
        <row r="417">
          <cell r="A417" t="str">
            <v>18g4</v>
          </cell>
          <cell r="B417" t="str">
            <v>Removal of Ridge Roll</v>
          </cell>
          <cell r="C417" t="str">
            <v>m</v>
          </cell>
          <cell r="D417">
            <v>0</v>
          </cell>
          <cell r="E417">
            <v>0.83430000000000004</v>
          </cell>
        </row>
        <row r="418">
          <cell r="A418">
            <v>18.010000000000002</v>
          </cell>
          <cell r="B418" t="str">
            <v>Corrugated G.I. Sheet, G-26 x 8'</v>
          </cell>
          <cell r="C418" t="str">
            <v>pc.</v>
          </cell>
          <cell r="D418">
            <v>176.4</v>
          </cell>
          <cell r="E418">
            <v>0</v>
          </cell>
        </row>
        <row r="419">
          <cell r="A419">
            <v>18.02</v>
          </cell>
          <cell r="B419" t="str">
            <v>Corrugated G.I. Sheet, G-31 x 8'</v>
          </cell>
          <cell r="C419" t="str">
            <v>pc.</v>
          </cell>
          <cell r="D419">
            <v>142.80000000000001</v>
          </cell>
          <cell r="E419">
            <v>0</v>
          </cell>
        </row>
        <row r="420">
          <cell r="A420">
            <v>18.03</v>
          </cell>
          <cell r="B420" t="str">
            <v>G.I. Copper Rivets</v>
          </cell>
          <cell r="C420" t="str">
            <v>kg.</v>
          </cell>
          <cell r="D420">
            <v>50.400000000000006</v>
          </cell>
          <cell r="E420">
            <v>0</v>
          </cell>
        </row>
        <row r="421">
          <cell r="A421">
            <v>18.04</v>
          </cell>
          <cell r="B421" t="str">
            <v>G.I. Downspout, 2" x 3" x 8'</v>
          </cell>
          <cell r="C421" t="str">
            <v>pc.</v>
          </cell>
          <cell r="D421">
            <v>94.5</v>
          </cell>
          <cell r="E421">
            <v>0</v>
          </cell>
        </row>
        <row r="422">
          <cell r="A422">
            <v>18.05</v>
          </cell>
          <cell r="B422" t="str">
            <v>G.I. Downspout, 2" x 4" x 8'</v>
          </cell>
          <cell r="C422" t="str">
            <v>pc.</v>
          </cell>
          <cell r="D422">
            <v>94.5</v>
          </cell>
          <cell r="E422">
            <v>0</v>
          </cell>
        </row>
        <row r="423">
          <cell r="A423">
            <v>18.059999999999999</v>
          </cell>
          <cell r="B423" t="str">
            <v>Gutter, G-24, 36" x 8'</v>
          </cell>
          <cell r="C423" t="str">
            <v>pc.</v>
          </cell>
          <cell r="D423">
            <v>115.5</v>
          </cell>
          <cell r="E423">
            <v>0</v>
          </cell>
        </row>
        <row r="424">
          <cell r="A424">
            <v>18.07</v>
          </cell>
          <cell r="B424" t="str">
            <v>Gutter, G-26, 36" x 8'</v>
          </cell>
          <cell r="C424" t="str">
            <v>pc.</v>
          </cell>
          <cell r="D424">
            <v>115.5</v>
          </cell>
          <cell r="E424">
            <v>0</v>
          </cell>
        </row>
        <row r="425">
          <cell r="A425">
            <v>18.079999999999998</v>
          </cell>
          <cell r="B425" t="str">
            <v>Plain G.I. Sheet, G-24 x 8'</v>
          </cell>
          <cell r="C425" t="str">
            <v>lft.</v>
          </cell>
          <cell r="D425">
            <v>35.700000000000003</v>
          </cell>
          <cell r="E425">
            <v>0</v>
          </cell>
        </row>
        <row r="426">
          <cell r="A426">
            <v>18.09</v>
          </cell>
          <cell r="B426" t="str">
            <v>Plain G.I. Sheet, G-26 x 8'</v>
          </cell>
          <cell r="C426" t="str">
            <v>lft.</v>
          </cell>
          <cell r="D426">
            <v>25.200000000000003</v>
          </cell>
          <cell r="E426">
            <v>0</v>
          </cell>
        </row>
        <row r="427">
          <cell r="A427">
            <v>18.100000000000001</v>
          </cell>
          <cell r="B427" t="str">
            <v>G.I. Flashing, G-26 36"x 8'</v>
          </cell>
          <cell r="C427" t="str">
            <v>pc.</v>
          </cell>
          <cell r="D427">
            <v>157.5</v>
          </cell>
          <cell r="E427">
            <v>0</v>
          </cell>
        </row>
        <row r="428">
          <cell r="A428">
            <v>18.11</v>
          </cell>
          <cell r="B428" t="str">
            <v>Ridge Roll, G-26 36"x 8'</v>
          </cell>
          <cell r="C428" t="str">
            <v>pc.</v>
          </cell>
          <cell r="D428">
            <v>157.5</v>
          </cell>
          <cell r="E428">
            <v>0</v>
          </cell>
        </row>
        <row r="429">
          <cell r="A429">
            <v>18.12</v>
          </cell>
          <cell r="B429" t="str">
            <v>Fascia Board, 1" x 10"</v>
          </cell>
          <cell r="C429" t="str">
            <v>bd. ft.</v>
          </cell>
          <cell r="D429">
            <v>42</v>
          </cell>
          <cell r="E429">
            <v>0</v>
          </cell>
        </row>
        <row r="430">
          <cell r="A430">
            <v>18.13</v>
          </cell>
          <cell r="B430" t="str">
            <v>Corrugated G.I. Sheet, G-26 x 9'</v>
          </cell>
          <cell r="C430" t="str">
            <v>pc.</v>
          </cell>
          <cell r="D430">
            <v>198.45000000000002</v>
          </cell>
          <cell r="E430">
            <v>0</v>
          </cell>
        </row>
        <row r="431">
          <cell r="A431">
            <v>18.14</v>
          </cell>
          <cell r="B431" t="str">
            <v>Corrugated G.I. Sheet, G-26 x 10'</v>
          </cell>
          <cell r="C431" t="str">
            <v>pc.</v>
          </cell>
          <cell r="D431">
            <v>220.5</v>
          </cell>
          <cell r="E431">
            <v>0</v>
          </cell>
        </row>
        <row r="432">
          <cell r="A432">
            <v>18.149999999999999</v>
          </cell>
          <cell r="B432" t="str">
            <v>Corrugated G.I. Sheet, G-26 x 12'</v>
          </cell>
          <cell r="C432" t="str">
            <v>pc.</v>
          </cell>
          <cell r="D432">
            <v>264.60000000000002</v>
          </cell>
          <cell r="E432">
            <v>0</v>
          </cell>
        </row>
        <row r="433">
          <cell r="A433" t="str">
            <v>19 a</v>
          </cell>
          <cell r="B433" t="str">
            <v>Soil Poisoning</v>
          </cell>
          <cell r="D433">
            <v>0</v>
          </cell>
          <cell r="E433">
            <v>0</v>
          </cell>
        </row>
        <row r="434">
          <cell r="A434" t="str">
            <v>19-a1</v>
          </cell>
          <cell r="B434" t="str">
            <v>Soil Poisoning</v>
          </cell>
          <cell r="C434" t="str">
            <v>lot</v>
          </cell>
          <cell r="D434">
            <v>714</v>
          </cell>
          <cell r="E434">
            <v>0</v>
          </cell>
        </row>
        <row r="435">
          <cell r="A435" t="str">
            <v>19-a2</v>
          </cell>
          <cell r="B435" t="str">
            <v>Application of Soil Poisoning</v>
          </cell>
          <cell r="C435" t="str">
            <v>lot</v>
          </cell>
          <cell r="D435">
            <v>0</v>
          </cell>
          <cell r="E435">
            <v>247.20000000000002</v>
          </cell>
        </row>
        <row r="436">
          <cell r="A436" t="str">
            <v>19-a3</v>
          </cell>
          <cell r="B436" t="str">
            <v>Wood Preservative</v>
          </cell>
          <cell r="C436" t="str">
            <v>unit</v>
          </cell>
          <cell r="D436">
            <v>294</v>
          </cell>
        </row>
        <row r="437">
          <cell r="A437" t="str">
            <v>19-a4</v>
          </cell>
          <cell r="B437" t="str">
            <v>Application of Wood Preservative</v>
          </cell>
          <cell r="C437" t="str">
            <v>unit</v>
          </cell>
          <cell r="E437">
            <v>360.5</v>
          </cell>
        </row>
        <row r="438">
          <cell r="A438">
            <v>19</v>
          </cell>
          <cell r="B438" t="str">
            <v>Structural Steel</v>
          </cell>
          <cell r="D438">
            <v>0</v>
          </cell>
          <cell r="E438">
            <v>0</v>
          </cell>
        </row>
        <row r="439">
          <cell r="A439" t="str">
            <v>19a</v>
          </cell>
          <cell r="B439" t="str">
            <v>Removal of Structural Steel Frame</v>
          </cell>
          <cell r="C439" t="str">
            <v>kg.</v>
          </cell>
          <cell r="D439">
            <v>0</v>
          </cell>
          <cell r="E439">
            <v>0.28840000000000005</v>
          </cell>
        </row>
        <row r="440">
          <cell r="A440" t="str">
            <v>19b</v>
          </cell>
          <cell r="B440" t="str">
            <v>Removal of Miscellaneous Steel</v>
          </cell>
          <cell r="C440" t="str">
            <v>kg.</v>
          </cell>
          <cell r="D440">
            <v>0</v>
          </cell>
          <cell r="E440">
            <v>0.50470000000000004</v>
          </cell>
        </row>
        <row r="441">
          <cell r="A441" t="str">
            <v>19c</v>
          </cell>
          <cell r="B441" t="str">
            <v>Installation of Steel Purlins</v>
          </cell>
          <cell r="C441" t="str">
            <v>kg.</v>
          </cell>
          <cell r="D441">
            <v>0</v>
          </cell>
          <cell r="E441">
            <v>6.6950000000000003</v>
          </cell>
        </row>
        <row r="442">
          <cell r="A442" t="str">
            <v>19d</v>
          </cell>
          <cell r="B442" t="str">
            <v>Fabrication &amp; Installation of Steel Rafter</v>
          </cell>
          <cell r="C442" t="str">
            <v>kg.</v>
          </cell>
          <cell r="D442">
            <v>0</v>
          </cell>
          <cell r="E442">
            <v>7.5190000000000001</v>
          </cell>
        </row>
        <row r="443">
          <cell r="A443" t="str">
            <v>19e</v>
          </cell>
          <cell r="B443" t="str">
            <v>Fabrication &amp; Installation of Steel Truss</v>
          </cell>
          <cell r="C443" t="str">
            <v>kg.</v>
          </cell>
          <cell r="D443">
            <v>0</v>
          </cell>
          <cell r="E443">
            <v>7.5190000000000001</v>
          </cell>
        </row>
        <row r="444">
          <cell r="A444">
            <v>19.010000000000002</v>
          </cell>
          <cell r="B444" t="str">
            <v>Angle Bars, 1/8" x 1/2" x 1/2" x 20'</v>
          </cell>
          <cell r="C444" t="str">
            <v>pc.</v>
          </cell>
          <cell r="D444">
            <v>102.9</v>
          </cell>
          <cell r="E444">
            <v>0</v>
          </cell>
        </row>
        <row r="445">
          <cell r="A445">
            <v>19.02</v>
          </cell>
          <cell r="B445" t="str">
            <v>Angle Bars, 1/8" x 3/4" x 3/4" x 20'</v>
          </cell>
          <cell r="C445" t="str">
            <v>pc.</v>
          </cell>
          <cell r="D445">
            <v>115.5</v>
          </cell>
          <cell r="E445">
            <v>0</v>
          </cell>
        </row>
        <row r="446">
          <cell r="A446">
            <v>19.03</v>
          </cell>
          <cell r="B446" t="str">
            <v>Angle Bars, 1/8" x  1"   x  1"  x 20'</v>
          </cell>
          <cell r="C446" t="str">
            <v>pc.</v>
          </cell>
          <cell r="D446">
            <v>121.80000000000001</v>
          </cell>
          <cell r="E446">
            <v>0</v>
          </cell>
        </row>
        <row r="447">
          <cell r="A447">
            <v>19.04</v>
          </cell>
          <cell r="B447" t="str">
            <v>Angle Bars, 1/8" x 1-1/2" x 1-1/2" x 20'</v>
          </cell>
          <cell r="C447" t="str">
            <v>pc.</v>
          </cell>
          <cell r="D447">
            <v>189</v>
          </cell>
          <cell r="E447">
            <v>0</v>
          </cell>
        </row>
        <row r="448">
          <cell r="A448">
            <v>19.05</v>
          </cell>
          <cell r="B448" t="str">
            <v>Angle Bars, 1/4" x 1" x  1" x 20'</v>
          </cell>
          <cell r="C448" t="str">
            <v>pc.</v>
          </cell>
          <cell r="D448">
            <v>253.05</v>
          </cell>
          <cell r="E448">
            <v>0</v>
          </cell>
        </row>
        <row r="449">
          <cell r="A449">
            <v>19.059999999999999</v>
          </cell>
          <cell r="B449" t="str">
            <v>Angle Bars, 3/8" x 3" x 3" x 20'</v>
          </cell>
          <cell r="C449" t="str">
            <v>pc.</v>
          </cell>
          <cell r="D449">
            <v>1089.9000000000001</v>
          </cell>
          <cell r="E449">
            <v>0</v>
          </cell>
        </row>
        <row r="450">
          <cell r="A450">
            <v>19.07</v>
          </cell>
          <cell r="B450" t="str">
            <v>Flat Bars, 1/8" x 3/8" x 20'</v>
          </cell>
          <cell r="C450" t="str">
            <v>pc.</v>
          </cell>
          <cell r="D450">
            <v>47.25</v>
          </cell>
          <cell r="E450">
            <v>0</v>
          </cell>
        </row>
        <row r="451">
          <cell r="A451">
            <v>19.079999999999998</v>
          </cell>
          <cell r="B451" t="str">
            <v>Flat Bars, 1/8" x 1/2" x 20'</v>
          </cell>
          <cell r="C451" t="str">
            <v>pc.</v>
          </cell>
          <cell r="D451">
            <v>54.6</v>
          </cell>
          <cell r="E451">
            <v>0</v>
          </cell>
        </row>
        <row r="452">
          <cell r="A452">
            <v>19.09</v>
          </cell>
          <cell r="B452" t="str">
            <v>Flat Bars, 1/4" x 1/2" x 20'</v>
          </cell>
          <cell r="C452" t="str">
            <v>pc.</v>
          </cell>
          <cell r="D452">
            <v>91.350000000000009</v>
          </cell>
          <cell r="E452">
            <v>0</v>
          </cell>
        </row>
        <row r="453">
          <cell r="A453">
            <v>19.100000000000001</v>
          </cell>
          <cell r="B453" t="str">
            <v>Flat Bars, 1/4" x 2" x 20'</v>
          </cell>
          <cell r="C453" t="str">
            <v>pc.</v>
          </cell>
          <cell r="D453">
            <v>258.3</v>
          </cell>
          <cell r="E453">
            <v>0</v>
          </cell>
        </row>
        <row r="454">
          <cell r="A454">
            <v>19.11</v>
          </cell>
          <cell r="B454" t="str">
            <v>LC 75mm x 50mm x 2mm x 6m</v>
          </cell>
          <cell r="C454" t="str">
            <v>pc.</v>
          </cell>
          <cell r="D454">
            <v>323.40000000000003</v>
          </cell>
          <cell r="E454">
            <v>0</v>
          </cell>
        </row>
        <row r="455">
          <cell r="A455">
            <v>19.12</v>
          </cell>
          <cell r="B455" t="str">
            <v>LC 100mm x 50mm x 2mm x 6m</v>
          </cell>
          <cell r="C455" t="str">
            <v>pc.</v>
          </cell>
          <cell r="D455">
            <v>388.5</v>
          </cell>
          <cell r="E455">
            <v>0</v>
          </cell>
        </row>
        <row r="456">
          <cell r="A456" t="str">
            <v>19.12a</v>
          </cell>
          <cell r="B456" t="str">
            <v>LC 150mm x 50mm x 15mm x 2mm x 6m</v>
          </cell>
          <cell r="C456" t="str">
            <v>pc.</v>
          </cell>
          <cell r="D456">
            <v>498.75</v>
          </cell>
          <cell r="E456">
            <v>0</v>
          </cell>
        </row>
        <row r="457">
          <cell r="A457">
            <v>19.13</v>
          </cell>
          <cell r="B457" t="str">
            <v>Structural Tubing 200mm x 150mm x 5mm</v>
          </cell>
          <cell r="C457" t="str">
            <v>kg.</v>
          </cell>
          <cell r="D457">
            <v>21</v>
          </cell>
          <cell r="E457">
            <v>0</v>
          </cell>
        </row>
        <row r="458">
          <cell r="A458">
            <v>19.14</v>
          </cell>
          <cell r="B458" t="str">
            <v>Angle Bars, 1/8" x 2" x 2" x 20'</v>
          </cell>
          <cell r="C458" t="str">
            <v>pc.</v>
          </cell>
          <cell r="D458">
            <v>309.75</v>
          </cell>
          <cell r="E458">
            <v>0</v>
          </cell>
        </row>
        <row r="459">
          <cell r="A459">
            <v>19.149999999999999</v>
          </cell>
          <cell r="B459" t="str">
            <v>Angle Bars, 1/4" x 2" x 2" x 20'</v>
          </cell>
          <cell r="C459" t="str">
            <v>pc.</v>
          </cell>
          <cell r="D459">
            <v>619.5</v>
          </cell>
          <cell r="E459">
            <v>0</v>
          </cell>
        </row>
        <row r="460">
          <cell r="A460">
            <v>19.16</v>
          </cell>
          <cell r="B460" t="str">
            <v>Angle Bars, 3/8" x 2" x 2" x 20'</v>
          </cell>
          <cell r="C460" t="str">
            <v>pc.</v>
          </cell>
          <cell r="D460">
            <v>924</v>
          </cell>
          <cell r="E460">
            <v>0</v>
          </cell>
        </row>
        <row r="461">
          <cell r="A461" t="str">
            <v>19.16a</v>
          </cell>
          <cell r="B461" t="str">
            <v>Angle Bars, 3/16" x 2" x 2" x 20'</v>
          </cell>
          <cell r="C461" t="str">
            <v>pc.</v>
          </cell>
          <cell r="D461">
            <v>462</v>
          </cell>
          <cell r="E461">
            <v>0</v>
          </cell>
        </row>
        <row r="462">
          <cell r="A462" t="str">
            <v>19.16b</v>
          </cell>
          <cell r="B462" t="str">
            <v>Angle Bars, 1/4" x 2.5" x 2.5" x 20'</v>
          </cell>
          <cell r="C462" t="str">
            <v>pc.</v>
          </cell>
          <cell r="D462">
            <v>777</v>
          </cell>
          <cell r="E462">
            <v>0</v>
          </cell>
        </row>
        <row r="463">
          <cell r="A463">
            <v>19.170000000000002</v>
          </cell>
          <cell r="B463" t="str">
            <v>4' x 8' x 6mm Steel Plate</v>
          </cell>
          <cell r="C463" t="str">
            <v>pc.</v>
          </cell>
          <cell r="D463">
            <v>2572.5</v>
          </cell>
          <cell r="E463">
            <v>0</v>
          </cell>
        </row>
        <row r="464">
          <cell r="A464">
            <v>20</v>
          </cell>
          <cell r="B464" t="str">
            <v>Tile Works</v>
          </cell>
          <cell r="D464">
            <v>0</v>
          </cell>
          <cell r="E464">
            <v>0</v>
          </cell>
        </row>
        <row r="465">
          <cell r="A465">
            <v>20.010000000000002</v>
          </cell>
          <cell r="B465" t="str">
            <v>Glazed Tiles 4"x4"</v>
          </cell>
          <cell r="C465" t="str">
            <v>pc.</v>
          </cell>
          <cell r="D465">
            <v>5.25</v>
          </cell>
          <cell r="E465">
            <v>0</v>
          </cell>
        </row>
        <row r="466">
          <cell r="A466">
            <v>20.02</v>
          </cell>
          <cell r="B466" t="str">
            <v>Unglazed Tiles 4"x4"</v>
          </cell>
          <cell r="C466" t="str">
            <v>pc.</v>
          </cell>
          <cell r="D466">
            <v>4.2</v>
          </cell>
          <cell r="E466">
            <v>0</v>
          </cell>
        </row>
        <row r="467">
          <cell r="A467">
            <v>20.03</v>
          </cell>
          <cell r="B467" t="str">
            <v>Glazed Tiles 8"x8"</v>
          </cell>
          <cell r="C467" t="str">
            <v>pc.</v>
          </cell>
          <cell r="D467">
            <v>21</v>
          </cell>
          <cell r="E467">
            <v>0</v>
          </cell>
        </row>
        <row r="468">
          <cell r="A468">
            <v>20.04</v>
          </cell>
          <cell r="B468" t="str">
            <v>Unglazed Tiles 8"x8"</v>
          </cell>
          <cell r="C468" t="str">
            <v>pc.</v>
          </cell>
          <cell r="D468">
            <v>16.8</v>
          </cell>
          <cell r="E468">
            <v>0</v>
          </cell>
        </row>
        <row r="469">
          <cell r="A469">
            <v>20.05</v>
          </cell>
          <cell r="B469" t="str">
            <v>Grout</v>
          </cell>
          <cell r="C469" t="str">
            <v>kg.</v>
          </cell>
          <cell r="D469">
            <v>36.75</v>
          </cell>
          <cell r="E469">
            <v>0</v>
          </cell>
        </row>
        <row r="470">
          <cell r="A470">
            <v>20.059999999999999</v>
          </cell>
          <cell r="B470" t="str">
            <v>White Cement</v>
          </cell>
          <cell r="C470" t="str">
            <v>kg.</v>
          </cell>
          <cell r="D470">
            <v>47.25</v>
          </cell>
          <cell r="E470">
            <v>0</v>
          </cell>
        </row>
        <row r="471">
          <cell r="A471">
            <v>21</v>
          </cell>
          <cell r="B471" t="str">
            <v>Wires/Wiring Devices</v>
          </cell>
          <cell r="D471">
            <v>0</v>
          </cell>
          <cell r="E471">
            <v>0</v>
          </cell>
        </row>
        <row r="472">
          <cell r="A472">
            <v>21.01</v>
          </cell>
          <cell r="B472" t="str">
            <v>Electrical Wire Stranded 150m/roll, TW #  6</v>
          </cell>
          <cell r="C472" t="str">
            <v>roll</v>
          </cell>
          <cell r="D472">
            <v>3738</v>
          </cell>
          <cell r="E472">
            <v>0</v>
          </cell>
        </row>
        <row r="473">
          <cell r="A473">
            <v>21.02</v>
          </cell>
          <cell r="B473" t="str">
            <v>Electrical Wire Stranded 150m/roll, TW #  8</v>
          </cell>
          <cell r="C473" t="str">
            <v>roll</v>
          </cell>
          <cell r="D473">
            <v>2866.5</v>
          </cell>
          <cell r="E473">
            <v>0</v>
          </cell>
        </row>
        <row r="474">
          <cell r="A474">
            <v>21.03</v>
          </cell>
          <cell r="B474" t="str">
            <v>Electrical Wire Stranded 150m/roll, TW # 10</v>
          </cell>
          <cell r="C474" t="str">
            <v>roll</v>
          </cell>
          <cell r="D474">
            <v>1485.75</v>
          </cell>
          <cell r="E474">
            <v>0</v>
          </cell>
        </row>
        <row r="475">
          <cell r="A475">
            <v>21.04</v>
          </cell>
          <cell r="B475" t="str">
            <v>Electrical Wire Stranded 150m/roll, TW # 12</v>
          </cell>
          <cell r="C475" t="str">
            <v>roll</v>
          </cell>
          <cell r="D475">
            <v>1165.5</v>
          </cell>
          <cell r="E475">
            <v>0</v>
          </cell>
        </row>
        <row r="476">
          <cell r="A476">
            <v>21.05</v>
          </cell>
          <cell r="B476" t="str">
            <v>Electrical Wire Stranded 150m/roll, TW # 14</v>
          </cell>
          <cell r="C476" t="str">
            <v>roll</v>
          </cell>
          <cell r="D476">
            <v>680.4</v>
          </cell>
          <cell r="E476">
            <v>0</v>
          </cell>
        </row>
        <row r="477">
          <cell r="A477">
            <v>21.06</v>
          </cell>
          <cell r="B477" t="str">
            <v>Entrance Cap 3/4" dia.</v>
          </cell>
          <cell r="C477" t="str">
            <v>pc.</v>
          </cell>
          <cell r="D477">
            <v>43.050000000000004</v>
          </cell>
          <cell r="E477">
            <v>0</v>
          </cell>
        </row>
        <row r="478">
          <cell r="A478">
            <v>21.07</v>
          </cell>
          <cell r="B478" t="str">
            <v>Entrance Cap  1" dia.</v>
          </cell>
          <cell r="C478" t="str">
            <v>pc.</v>
          </cell>
          <cell r="D478">
            <v>49.35</v>
          </cell>
          <cell r="E478">
            <v>0</v>
          </cell>
        </row>
        <row r="479">
          <cell r="A479">
            <v>21.08</v>
          </cell>
          <cell r="B479" t="str">
            <v>Porcelain Split Knob</v>
          </cell>
          <cell r="C479" t="str">
            <v>pc.</v>
          </cell>
          <cell r="D479">
            <v>2.625</v>
          </cell>
          <cell r="E479">
            <v>0</v>
          </cell>
        </row>
        <row r="480">
          <cell r="A480">
            <v>21.09</v>
          </cell>
          <cell r="B480" t="str">
            <v>RSC Clamp 1" dia.</v>
          </cell>
          <cell r="C480" t="str">
            <v>pc.</v>
          </cell>
          <cell r="D480">
            <v>3.1500000000000004</v>
          </cell>
          <cell r="E480">
            <v>0</v>
          </cell>
        </row>
        <row r="481">
          <cell r="A481">
            <v>22</v>
          </cell>
          <cell r="B481" t="str">
            <v>Wood/Lumber</v>
          </cell>
          <cell r="D481">
            <v>0</v>
          </cell>
          <cell r="E481">
            <v>0</v>
          </cell>
        </row>
        <row r="482">
          <cell r="A482" t="str">
            <v>22a</v>
          </cell>
          <cell r="B482" t="str">
            <v>Ceiling Frame Work</v>
          </cell>
          <cell r="C482" t="str">
            <v>bd. ft.</v>
          </cell>
          <cell r="D482">
            <v>0</v>
          </cell>
          <cell r="E482">
            <v>11.700799999999999</v>
          </cell>
        </row>
        <row r="483">
          <cell r="A483" t="str">
            <v>22b</v>
          </cell>
          <cell r="B483" t="str">
            <v>Partition Frame Work</v>
          </cell>
          <cell r="C483" t="str">
            <v>bd. ft.</v>
          </cell>
          <cell r="D483">
            <v>0</v>
          </cell>
          <cell r="E483">
            <v>8.5799000000000003</v>
          </cell>
        </row>
        <row r="484">
          <cell r="A484" t="str">
            <v>22c</v>
          </cell>
          <cell r="B484" t="str">
            <v>Plywood Installation</v>
          </cell>
          <cell r="C484" t="str">
            <v>pc.</v>
          </cell>
          <cell r="D484">
            <v>0</v>
          </cell>
          <cell r="E484">
            <v>32.1875</v>
          </cell>
        </row>
        <row r="485">
          <cell r="A485" t="str">
            <v>22d</v>
          </cell>
          <cell r="B485" t="str">
            <v>Fabrication &amp; Installation of Truss (Wood)</v>
          </cell>
          <cell r="C485" t="str">
            <v>bd. ft.</v>
          </cell>
          <cell r="D485">
            <v>0</v>
          </cell>
          <cell r="E485">
            <v>14.4406</v>
          </cell>
        </row>
        <row r="486">
          <cell r="A486" t="str">
            <v>22e</v>
          </cell>
          <cell r="B486" t="str">
            <v>Installation of Purlins (Wood)</v>
          </cell>
          <cell r="C486" t="str">
            <v>bd. ft.</v>
          </cell>
          <cell r="D486">
            <v>0</v>
          </cell>
          <cell r="E486">
            <v>5.15</v>
          </cell>
        </row>
        <row r="487">
          <cell r="A487" t="str">
            <v>22f</v>
          </cell>
          <cell r="B487" t="str">
            <v>Removal of Wooden Truss</v>
          </cell>
          <cell r="C487" t="str">
            <v>bd. ft.</v>
          </cell>
          <cell r="D487">
            <v>0</v>
          </cell>
          <cell r="E487">
            <v>0.25750000000000001</v>
          </cell>
        </row>
        <row r="488">
          <cell r="A488" t="str">
            <v>22g</v>
          </cell>
          <cell r="B488" t="str">
            <v>Removal of Purlins (Wood)</v>
          </cell>
          <cell r="C488" t="str">
            <v>bd. ft.</v>
          </cell>
          <cell r="D488">
            <v>0</v>
          </cell>
          <cell r="E488">
            <v>0.39140000000000003</v>
          </cell>
        </row>
        <row r="489">
          <cell r="A489" t="str">
            <v>22h</v>
          </cell>
          <cell r="B489" t="str">
            <v>Removal of Ceiling Frame</v>
          </cell>
          <cell r="C489" t="str">
            <v>bd. ft.</v>
          </cell>
          <cell r="D489">
            <v>0</v>
          </cell>
          <cell r="E489">
            <v>0.309</v>
          </cell>
        </row>
        <row r="490">
          <cell r="A490" t="str">
            <v>22i</v>
          </cell>
          <cell r="B490" t="str">
            <v>Removal of Partition Frame</v>
          </cell>
          <cell r="C490" t="str">
            <v>bd. ft.</v>
          </cell>
          <cell r="D490">
            <v>0</v>
          </cell>
          <cell r="E490">
            <v>0.19570000000000001</v>
          </cell>
        </row>
        <row r="491">
          <cell r="A491" t="str">
            <v>22j</v>
          </cell>
          <cell r="B491" t="str">
            <v>Removal of Ceiling Board</v>
          </cell>
          <cell r="C491" t="str">
            <v>sq.m.</v>
          </cell>
          <cell r="D491">
            <v>0</v>
          </cell>
          <cell r="E491">
            <v>4.9234</v>
          </cell>
        </row>
        <row r="492">
          <cell r="A492" t="str">
            <v>22k</v>
          </cell>
          <cell r="B492" t="str">
            <v>Removal of Partition Board</v>
          </cell>
          <cell r="C492" t="str">
            <v>sq.m.</v>
          </cell>
          <cell r="D492">
            <v>0</v>
          </cell>
          <cell r="E492">
            <v>3.9449000000000001</v>
          </cell>
        </row>
        <row r="493">
          <cell r="A493" t="str">
            <v>22l</v>
          </cell>
          <cell r="B493" t="str">
            <v>Installation of T&amp;G (Wall)</v>
          </cell>
          <cell r="C493" t="str">
            <v>bd. ft.</v>
          </cell>
          <cell r="D493">
            <v>0</v>
          </cell>
          <cell r="E493">
            <v>14.832000000000001</v>
          </cell>
        </row>
        <row r="494">
          <cell r="A494" t="str">
            <v>22m</v>
          </cell>
          <cell r="B494" t="str">
            <v>Removal of T&amp;G (Wall)</v>
          </cell>
          <cell r="C494" t="str">
            <v>bd. ft.</v>
          </cell>
          <cell r="D494">
            <v>0</v>
          </cell>
          <cell r="E494">
            <v>0.88580000000000003</v>
          </cell>
        </row>
        <row r="495">
          <cell r="A495" t="str">
            <v>22n</v>
          </cell>
          <cell r="B495" t="str">
            <v>Fab./Inst./Strip of Formworks (Wall on ground)</v>
          </cell>
          <cell r="C495" t="str">
            <v>sq.m.</v>
          </cell>
          <cell r="D495">
            <v>0</v>
          </cell>
          <cell r="E495">
            <v>92.7</v>
          </cell>
        </row>
        <row r="496">
          <cell r="A496" t="str">
            <v>22o</v>
          </cell>
          <cell r="B496" t="str">
            <v>Fab./Inst./Strip of Formworks (Wall above 10')</v>
          </cell>
          <cell r="C496" t="str">
            <v>sq.m.</v>
          </cell>
          <cell r="D496">
            <v>0</v>
          </cell>
          <cell r="E496">
            <v>103</v>
          </cell>
        </row>
        <row r="497">
          <cell r="A497" t="str">
            <v>22p</v>
          </cell>
          <cell r="B497" t="str">
            <v>Fab./Inst./Strip of Formworks (Beams)</v>
          </cell>
          <cell r="C497" t="str">
            <v>sq.m.</v>
          </cell>
          <cell r="D497">
            <v>0</v>
          </cell>
          <cell r="E497">
            <v>113.3</v>
          </cell>
        </row>
        <row r="498">
          <cell r="A498" t="str">
            <v>22q</v>
          </cell>
          <cell r="B498" t="str">
            <v>Fab./Inst./Strip of Formworks (Column)</v>
          </cell>
          <cell r="C498" t="str">
            <v>sq.m.</v>
          </cell>
          <cell r="D498">
            <v>0</v>
          </cell>
          <cell r="E498">
            <v>103</v>
          </cell>
        </row>
        <row r="499">
          <cell r="A499" t="str">
            <v>22q1</v>
          </cell>
          <cell r="B499" t="str">
            <v>Fab./Inst./Strip of Formworks (Slab)</v>
          </cell>
          <cell r="C499" t="str">
            <v>sq.m.</v>
          </cell>
          <cell r="D499">
            <v>0</v>
          </cell>
          <cell r="E499">
            <v>166.65400000000002</v>
          </cell>
        </row>
        <row r="500">
          <cell r="A500" t="str">
            <v>22r</v>
          </cell>
          <cell r="B500" t="str">
            <v>Fab./Inst./Removal of Scaffolds</v>
          </cell>
          <cell r="C500" t="str">
            <v>lot</v>
          </cell>
          <cell r="D500">
            <v>0</v>
          </cell>
          <cell r="E500">
            <v>515</v>
          </cell>
        </row>
        <row r="501">
          <cell r="A501" t="str">
            <v>22r1</v>
          </cell>
          <cell r="B501" t="str">
            <v>Fab./Inst./Removal of Scaffolds</v>
          </cell>
          <cell r="C501" t="str">
            <v>bd.ft.</v>
          </cell>
          <cell r="D501">
            <v>0</v>
          </cell>
          <cell r="E501">
            <v>3.4608000000000003</v>
          </cell>
        </row>
        <row r="502">
          <cell r="A502" t="str">
            <v>22s</v>
          </cell>
          <cell r="B502" t="str">
            <v>Application of Wood Preservative</v>
          </cell>
          <cell r="C502" t="str">
            <v>unit</v>
          </cell>
          <cell r="D502">
            <v>0</v>
          </cell>
          <cell r="E502">
            <v>360.5</v>
          </cell>
        </row>
        <row r="503">
          <cell r="A503" t="str">
            <v>22t</v>
          </cell>
          <cell r="B503" t="str">
            <v xml:space="preserve">Installation of T&amp;G </v>
          </cell>
          <cell r="C503" t="str">
            <v>bd.ft.</v>
          </cell>
          <cell r="D503">
            <v>0</v>
          </cell>
          <cell r="E503">
            <v>16.686</v>
          </cell>
        </row>
        <row r="504">
          <cell r="A504" t="str">
            <v>22u</v>
          </cell>
          <cell r="B504" t="str">
            <v xml:space="preserve">Removal of T&amp;G </v>
          </cell>
          <cell r="C504" t="str">
            <v>bd. ft.</v>
          </cell>
          <cell r="D504">
            <v>0</v>
          </cell>
          <cell r="E504">
            <v>1.236</v>
          </cell>
        </row>
        <row r="505">
          <cell r="A505">
            <v>22.01</v>
          </cell>
          <cell r="B505" t="str">
            <v>Lumber, Kiln Dried, Apitong</v>
          </cell>
          <cell r="C505" t="str">
            <v>bd. ft.</v>
          </cell>
          <cell r="D505">
            <v>37.800000000000004</v>
          </cell>
          <cell r="E505">
            <v>0</v>
          </cell>
        </row>
        <row r="506">
          <cell r="A506">
            <v>22.02</v>
          </cell>
          <cell r="B506" t="str">
            <v>Rough Lumber, Sun Dried,  Apitong</v>
          </cell>
          <cell r="C506" t="str">
            <v>bd. ft.</v>
          </cell>
          <cell r="D506">
            <v>25.200000000000003</v>
          </cell>
          <cell r="E506">
            <v>0</v>
          </cell>
        </row>
        <row r="507">
          <cell r="A507">
            <v>22.03</v>
          </cell>
          <cell r="B507" t="str">
            <v>Lumber, Sun Dried, Guijo</v>
          </cell>
          <cell r="C507" t="str">
            <v>bd. ft.</v>
          </cell>
          <cell r="D507">
            <v>37.800000000000004</v>
          </cell>
          <cell r="E507">
            <v>0</v>
          </cell>
        </row>
        <row r="508">
          <cell r="A508">
            <v>22.04</v>
          </cell>
          <cell r="B508" t="str">
            <v>Lumber, Kiln Dried, Tanguile</v>
          </cell>
          <cell r="C508" t="str">
            <v>bd. ft.</v>
          </cell>
          <cell r="D508">
            <v>37.800000000000004</v>
          </cell>
          <cell r="E508">
            <v>0</v>
          </cell>
        </row>
        <row r="509">
          <cell r="A509">
            <v>22.05</v>
          </cell>
          <cell r="B509" t="str">
            <v>Rough Lumber, Tanguile</v>
          </cell>
          <cell r="C509" t="str">
            <v>bd. ft.</v>
          </cell>
          <cell r="D509">
            <v>25.200000000000003</v>
          </cell>
          <cell r="E509">
            <v>0</v>
          </cell>
        </row>
        <row r="510">
          <cell r="A510">
            <v>22.06</v>
          </cell>
          <cell r="B510" t="str">
            <v>Lumber, Sun Dried, Yakal</v>
          </cell>
          <cell r="C510" t="str">
            <v>bd. ft.</v>
          </cell>
          <cell r="D510">
            <v>53.550000000000004</v>
          </cell>
          <cell r="E510">
            <v>0</v>
          </cell>
        </row>
        <row r="511">
          <cell r="A511">
            <v>22.07</v>
          </cell>
          <cell r="B511" t="str">
            <v>S4S Lumber, Kiln Dried, Apitong</v>
          </cell>
          <cell r="C511" t="str">
            <v>bd. ft.</v>
          </cell>
          <cell r="D511">
            <v>37.800000000000004</v>
          </cell>
          <cell r="E511">
            <v>0</v>
          </cell>
        </row>
        <row r="512">
          <cell r="A512">
            <v>22.08</v>
          </cell>
          <cell r="B512" t="str">
            <v>S4S Lumber, Sun Dried, Apitong</v>
          </cell>
          <cell r="C512" t="str">
            <v>bd. ft.</v>
          </cell>
          <cell r="D512">
            <v>26.25</v>
          </cell>
          <cell r="E512">
            <v>0</v>
          </cell>
        </row>
        <row r="513">
          <cell r="A513">
            <v>22.09</v>
          </cell>
          <cell r="B513" t="str">
            <v>S4S Lumber, Kiln Dried, Guijo</v>
          </cell>
          <cell r="C513" t="str">
            <v>bd. ft.</v>
          </cell>
          <cell r="D513">
            <v>37.800000000000004</v>
          </cell>
          <cell r="E513">
            <v>0</v>
          </cell>
        </row>
        <row r="514">
          <cell r="A514">
            <v>22.1</v>
          </cell>
          <cell r="B514" t="str">
            <v>S4S Lumber, Kiln Dried, Tanguile</v>
          </cell>
          <cell r="C514" t="str">
            <v>bd. ft.</v>
          </cell>
          <cell r="D514">
            <v>22.05</v>
          </cell>
          <cell r="E514">
            <v>0</v>
          </cell>
        </row>
        <row r="515">
          <cell r="A515">
            <v>22.11</v>
          </cell>
          <cell r="B515" t="str">
            <v>S4S Lumber, Sun Dried, Tanguile</v>
          </cell>
          <cell r="C515" t="str">
            <v>bd. ft.</v>
          </cell>
          <cell r="D515">
            <v>26.25</v>
          </cell>
          <cell r="E515">
            <v>0</v>
          </cell>
        </row>
        <row r="516">
          <cell r="A516">
            <v>22.12</v>
          </cell>
          <cell r="B516" t="str">
            <v>S4S Lumber, Sun Dried, Yakal</v>
          </cell>
          <cell r="C516" t="str">
            <v>bd. ft.</v>
          </cell>
          <cell r="D516">
            <v>54.6</v>
          </cell>
          <cell r="E516">
            <v>0</v>
          </cell>
        </row>
        <row r="517">
          <cell r="A517">
            <v>22.13</v>
          </cell>
          <cell r="B517" t="str">
            <v>Plyboard, 3/4" x 4' x 8'</v>
          </cell>
          <cell r="C517" t="str">
            <v>pc.</v>
          </cell>
          <cell r="D517">
            <v>693</v>
          </cell>
          <cell r="E517">
            <v>0</v>
          </cell>
        </row>
        <row r="518">
          <cell r="A518">
            <v>22.14</v>
          </cell>
          <cell r="B518" t="str">
            <v>Plywood, Danarra</v>
          </cell>
          <cell r="C518" t="str">
            <v>pc.</v>
          </cell>
          <cell r="D518">
            <v>420</v>
          </cell>
          <cell r="E518">
            <v>0</v>
          </cell>
        </row>
        <row r="519">
          <cell r="A519">
            <v>22.15</v>
          </cell>
          <cell r="B519" t="str">
            <v>Plywood, Marine, 1/4" x 4' x 8'</v>
          </cell>
          <cell r="C519" t="str">
            <v>pc.</v>
          </cell>
          <cell r="D519">
            <v>304.5</v>
          </cell>
          <cell r="E519">
            <v>0</v>
          </cell>
        </row>
        <row r="520">
          <cell r="A520">
            <v>22.16</v>
          </cell>
          <cell r="B520" t="str">
            <v>Plywood, Marine, 1/2" x 4' x 8'</v>
          </cell>
          <cell r="C520" t="str">
            <v>pc.</v>
          </cell>
          <cell r="D520">
            <v>577.5</v>
          </cell>
          <cell r="E520">
            <v>0</v>
          </cell>
        </row>
        <row r="521">
          <cell r="A521">
            <v>22.17</v>
          </cell>
          <cell r="B521" t="str">
            <v>Plywood, Marine, 3/4" x 4' x 8'</v>
          </cell>
          <cell r="C521" t="str">
            <v>pc.</v>
          </cell>
          <cell r="D521">
            <v>997.5</v>
          </cell>
          <cell r="E521">
            <v>0</v>
          </cell>
        </row>
        <row r="522">
          <cell r="A522">
            <v>22.18</v>
          </cell>
          <cell r="B522" t="str">
            <v>Plywood, Ordinary, 1/4" x 4' x 8'</v>
          </cell>
          <cell r="C522" t="str">
            <v>pc.</v>
          </cell>
          <cell r="D522">
            <v>262.5</v>
          </cell>
          <cell r="E522">
            <v>0</v>
          </cell>
        </row>
        <row r="523">
          <cell r="A523">
            <v>22.19</v>
          </cell>
          <cell r="B523" t="str">
            <v>Plywood, Ordinary, 1/2" x 4' x 8'</v>
          </cell>
          <cell r="C523" t="str">
            <v>pc.</v>
          </cell>
          <cell r="D523">
            <v>472.5</v>
          </cell>
          <cell r="E523">
            <v>0</v>
          </cell>
        </row>
        <row r="524">
          <cell r="A524">
            <v>22.2</v>
          </cell>
          <cell r="B524" t="str">
            <v>Plywood, Ordinary, 3/4" x 4' x 8'</v>
          </cell>
          <cell r="C524" t="str">
            <v>pc.</v>
          </cell>
          <cell r="D524">
            <v>808.5</v>
          </cell>
          <cell r="E524">
            <v>0</v>
          </cell>
        </row>
        <row r="525">
          <cell r="A525">
            <v>22.21</v>
          </cell>
          <cell r="B525" t="str">
            <v>T&amp;G, 3/4" x 6"</v>
          </cell>
          <cell r="C525" t="str">
            <v>bd. ft.</v>
          </cell>
          <cell r="D525">
            <v>42</v>
          </cell>
          <cell r="E525">
            <v>0</v>
          </cell>
        </row>
        <row r="526">
          <cell r="A526">
            <v>22.22</v>
          </cell>
          <cell r="B526" t="str">
            <v>Removal of Beam (Wood)</v>
          </cell>
          <cell r="C526" t="str">
            <v>bd. ft.</v>
          </cell>
          <cell r="D526">
            <v>0</v>
          </cell>
          <cell r="E526">
            <v>0.56650000000000011</v>
          </cell>
        </row>
        <row r="527">
          <cell r="A527">
            <v>22.23</v>
          </cell>
          <cell r="B527" t="str">
            <v>Removal of Column (Wood)</v>
          </cell>
          <cell r="C527" t="str">
            <v>bd. ft.</v>
          </cell>
          <cell r="D527">
            <v>0</v>
          </cell>
          <cell r="E527">
            <v>0.36049999999999999</v>
          </cell>
        </row>
        <row r="528">
          <cell r="A528">
            <v>22.24</v>
          </cell>
          <cell r="B528" t="str">
            <v>Fabrication &amp; Installation of Beam</v>
          </cell>
          <cell r="C528" t="str">
            <v>bd. ft.</v>
          </cell>
          <cell r="D528">
            <v>0</v>
          </cell>
          <cell r="E528">
            <v>27.707000000000001</v>
          </cell>
        </row>
        <row r="529">
          <cell r="A529">
            <v>22.25</v>
          </cell>
          <cell r="B529" t="str">
            <v>Fabrication &amp; Installation of Column</v>
          </cell>
          <cell r="C529" t="str">
            <v>bd. ft.</v>
          </cell>
          <cell r="D529">
            <v>0</v>
          </cell>
          <cell r="E529">
            <v>27.707000000000001</v>
          </cell>
        </row>
        <row r="530">
          <cell r="A530">
            <v>22.26</v>
          </cell>
          <cell r="B530" t="str">
            <v>Coco Lumber</v>
          </cell>
          <cell r="C530" t="str">
            <v>bd. ft.</v>
          </cell>
          <cell r="D530">
            <v>5.7750000000000004</v>
          </cell>
          <cell r="E530">
            <v>0</v>
          </cell>
        </row>
        <row r="531">
          <cell r="A531">
            <v>30.01</v>
          </cell>
          <cell r="B531" t="str">
            <v>Standard One-Classroom School Building w/o Toilet</v>
          </cell>
          <cell r="C531" t="str">
            <v>Lot</v>
          </cell>
          <cell r="D531">
            <v>168654.15</v>
          </cell>
          <cell r="E531">
            <v>49632.507000000005</v>
          </cell>
        </row>
        <row r="532">
          <cell r="A532">
            <v>30.02</v>
          </cell>
          <cell r="B532" t="str">
            <v>Standard Two-Classroom School Building w/o Toilet</v>
          </cell>
          <cell r="C532" t="str">
            <v>Lot</v>
          </cell>
          <cell r="D532">
            <v>315637.413</v>
          </cell>
          <cell r="E532">
            <v>92887.583599999998</v>
          </cell>
        </row>
        <row r="533">
          <cell r="A533">
            <v>30.03</v>
          </cell>
          <cell r="B533" t="str">
            <v>Standard Three-Classroom School Building w/o Toilet</v>
          </cell>
          <cell r="C533" t="str">
            <v>Lot</v>
          </cell>
          <cell r="D533">
            <v>462620.67600000004</v>
          </cell>
          <cell r="E533">
            <v>136142.66020000001</v>
          </cell>
        </row>
        <row r="534">
          <cell r="A534">
            <v>30.04</v>
          </cell>
          <cell r="B534" t="str">
            <v>Standard One-Classroom School Building w/ Toilet</v>
          </cell>
          <cell r="C534" t="str">
            <v>Lot</v>
          </cell>
          <cell r="D534">
            <v>200154.15</v>
          </cell>
          <cell r="E534">
            <v>68719.59150000001</v>
          </cell>
        </row>
        <row r="535">
          <cell r="A535">
            <v>23</v>
          </cell>
          <cell r="B535" t="str">
            <v>Insulation</v>
          </cell>
          <cell r="D535">
            <v>0</v>
          </cell>
          <cell r="E535">
            <v>0</v>
          </cell>
        </row>
        <row r="536">
          <cell r="A536">
            <v>23.01</v>
          </cell>
          <cell r="B536" t="str">
            <v>White Batts Polyester Sound Absorber (25mmm), Acoustica</v>
          </cell>
          <cell r="C536" t="str">
            <v>sheet</v>
          </cell>
          <cell r="D536">
            <v>945</v>
          </cell>
          <cell r="E536">
            <v>0</v>
          </cell>
        </row>
        <row r="537">
          <cell r="A537">
            <v>23.02</v>
          </cell>
          <cell r="B537" t="str">
            <v>Attenuator Board (15mm), VyBar</v>
          </cell>
          <cell r="C537" t="str">
            <v>sheet</v>
          </cell>
          <cell r="D537">
            <v>1260</v>
          </cell>
          <cell r="E537">
            <v>0</v>
          </cell>
        </row>
        <row r="538">
          <cell r="A538">
            <v>23.03</v>
          </cell>
          <cell r="B538" t="str">
            <v>Acoustiflex Flexible Sound Barner (4mm), Acoustica</v>
          </cell>
          <cell r="C538" t="str">
            <v>roll</v>
          </cell>
          <cell r="D538">
            <v>3780</v>
          </cell>
          <cell r="E538">
            <v>0</v>
          </cell>
        </row>
        <row r="539">
          <cell r="A539">
            <v>23.04</v>
          </cell>
          <cell r="B539" t="str">
            <v>Acoustic Wall Panel (using 3/16" plywood)</v>
          </cell>
          <cell r="C539" t="str">
            <v>sq.m.</v>
          </cell>
          <cell r="D539">
            <v>1260</v>
          </cell>
          <cell r="E539">
            <v>0</v>
          </cell>
        </row>
        <row r="540">
          <cell r="A540">
            <v>23.05</v>
          </cell>
          <cell r="B540" t="str">
            <v>Acoustic Wall Panel (using 1"x2" wooden frame)</v>
          </cell>
          <cell r="C540" t="str">
            <v>sq.m.</v>
          </cell>
          <cell r="D540">
            <v>1575</v>
          </cell>
          <cell r="E540">
            <v>0</v>
          </cell>
        </row>
        <row r="541">
          <cell r="A541">
            <v>24</v>
          </cell>
          <cell r="B541" t="str">
            <v>Waterproofing</v>
          </cell>
          <cell r="C541" t="str">
            <v>sq.m.</v>
          </cell>
          <cell r="D541">
            <v>210</v>
          </cell>
          <cell r="E541">
            <v>90</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53"/>
  <sheetViews>
    <sheetView tabSelected="1" view="pageBreakPreview" zoomScale="60" zoomScaleNormal="100" workbookViewId="0">
      <selection activeCell="H59" sqref="H59"/>
    </sheetView>
  </sheetViews>
  <sheetFormatPr defaultColWidth="14.453125" defaultRowHeight="15.75" customHeight="1"/>
  <cols>
    <col min="1" max="1" width="17" style="223" customWidth="1"/>
    <col min="2" max="2" width="55.7265625" style="223" customWidth="1"/>
    <col min="3" max="3" width="38.6328125" style="223" customWidth="1"/>
    <col min="4" max="4" width="28" style="223" customWidth="1"/>
    <col min="5" max="5" width="23.453125" style="223" customWidth="1"/>
    <col min="6" max="6" width="23.54296875" style="223" customWidth="1"/>
    <col min="7" max="7" width="20.7265625" style="223" customWidth="1"/>
    <col min="8" max="8" width="19.453125" style="223" customWidth="1"/>
    <col min="9" max="9" width="17.7265625" style="223" customWidth="1"/>
    <col min="10" max="12" width="14.453125" style="223"/>
    <col min="13" max="13" width="51.08984375" style="223" customWidth="1"/>
    <col min="14" max="16384" width="14.453125" style="223"/>
  </cols>
  <sheetData>
    <row r="1" spans="1:26" ht="54.5" customHeight="1"/>
    <row r="3" spans="1:26" ht="15.75" customHeight="1">
      <c r="E3" s="326"/>
      <c r="F3" s="246" t="s">
        <v>541</v>
      </c>
      <c r="G3" s="246"/>
    </row>
    <row r="4" spans="1:26" ht="15.75" customHeight="1">
      <c r="E4" s="326"/>
      <c r="F4" s="246" t="s">
        <v>28</v>
      </c>
      <c r="G4" s="246"/>
    </row>
    <row r="5" spans="1:26" ht="15.75" customHeight="1">
      <c r="E5" s="426"/>
      <c r="F5" s="251" t="s">
        <v>29</v>
      </c>
      <c r="G5" s="251"/>
    </row>
    <row r="6" spans="1:26" ht="15.75" customHeight="1">
      <c r="E6" s="430"/>
      <c r="F6" s="251" t="s">
        <v>542</v>
      </c>
      <c r="G6" s="251"/>
    </row>
    <row r="8" spans="1:26" ht="25.5" customHeight="1">
      <c r="A8" s="547" t="s">
        <v>547</v>
      </c>
      <c r="B8" s="547"/>
      <c r="C8" s="547"/>
      <c r="D8" s="547"/>
      <c r="E8" s="547"/>
      <c r="F8" s="547"/>
      <c r="G8" s="547"/>
      <c r="H8" s="547"/>
      <c r="I8" s="547"/>
      <c r="J8" s="547"/>
      <c r="K8" s="547"/>
      <c r="L8" s="547"/>
      <c r="M8" s="547"/>
    </row>
    <row r="10" spans="1:26" s="248" customFormat="1" ht="23" customHeight="1">
      <c r="A10" s="551" t="s">
        <v>0</v>
      </c>
      <c r="B10" s="551" t="s">
        <v>1</v>
      </c>
      <c r="C10" s="541" t="s">
        <v>2</v>
      </c>
      <c r="D10" s="541" t="s">
        <v>3</v>
      </c>
      <c r="E10" s="538" t="s">
        <v>4</v>
      </c>
      <c r="F10" s="539"/>
      <c r="G10" s="539"/>
      <c r="H10" s="540"/>
      <c r="I10" s="541" t="s">
        <v>5</v>
      </c>
      <c r="J10" s="538" t="s">
        <v>6</v>
      </c>
      <c r="K10" s="539"/>
      <c r="L10" s="540"/>
      <c r="M10" s="543" t="s">
        <v>7</v>
      </c>
    </row>
    <row r="11" spans="1:26" s="248" customFormat="1" ht="19.5">
      <c r="A11" s="552"/>
      <c r="B11" s="552"/>
      <c r="C11" s="542"/>
      <c r="D11" s="542"/>
      <c r="E11" s="249" t="s">
        <v>8</v>
      </c>
      <c r="F11" s="249" t="s">
        <v>9</v>
      </c>
      <c r="G11" s="249" t="s">
        <v>10</v>
      </c>
      <c r="H11" s="249" t="s">
        <v>11</v>
      </c>
      <c r="I11" s="542"/>
      <c r="J11" s="249" t="s">
        <v>12</v>
      </c>
      <c r="K11" s="249" t="s">
        <v>13</v>
      </c>
      <c r="L11" s="249" t="s">
        <v>14</v>
      </c>
      <c r="M11" s="544"/>
    </row>
    <row r="12" spans="1:26" s="336" customFormat="1" ht="22">
      <c r="A12" s="553" t="s">
        <v>15</v>
      </c>
      <c r="B12" s="554"/>
      <c r="C12" s="329"/>
      <c r="D12" s="330"/>
      <c r="E12" s="331"/>
      <c r="F12" s="331"/>
      <c r="G12" s="332"/>
      <c r="H12" s="333"/>
      <c r="I12" s="329"/>
      <c r="J12" s="333"/>
      <c r="K12" s="333"/>
      <c r="L12" s="334"/>
      <c r="M12" s="329"/>
      <c r="N12" s="335"/>
      <c r="O12" s="335"/>
      <c r="P12" s="335"/>
      <c r="Q12" s="335"/>
      <c r="R12" s="335"/>
      <c r="S12" s="335"/>
      <c r="T12" s="335"/>
      <c r="U12" s="335"/>
      <c r="V12" s="335"/>
      <c r="W12" s="335"/>
      <c r="X12" s="335"/>
      <c r="Y12" s="335"/>
      <c r="Z12" s="335"/>
    </row>
    <row r="13" spans="1:26" s="336" customFormat="1" ht="22">
      <c r="A13" s="337"/>
      <c r="B13" s="338" t="s">
        <v>35</v>
      </c>
      <c r="C13" s="339" t="s">
        <v>387</v>
      </c>
      <c r="D13" s="340" t="s">
        <v>70</v>
      </c>
      <c r="E13" s="341" t="s">
        <v>38</v>
      </c>
      <c r="F13" s="341" t="s">
        <v>38</v>
      </c>
      <c r="G13" s="341" t="s">
        <v>38</v>
      </c>
      <c r="H13" s="341" t="s">
        <v>38</v>
      </c>
      <c r="I13" s="341" t="s">
        <v>39</v>
      </c>
      <c r="J13" s="333"/>
      <c r="K13" s="342"/>
      <c r="L13" s="343">
        <v>1074000</v>
      </c>
      <c r="M13" s="344" t="s">
        <v>544</v>
      </c>
      <c r="N13" s="335"/>
      <c r="O13" s="335"/>
      <c r="P13" s="335"/>
      <c r="Q13" s="335"/>
      <c r="R13" s="335"/>
      <c r="S13" s="335"/>
      <c r="T13" s="335"/>
      <c r="U13" s="335"/>
      <c r="V13" s="335"/>
      <c r="W13" s="335"/>
      <c r="X13" s="335"/>
      <c r="Y13" s="335"/>
      <c r="Z13" s="335"/>
    </row>
    <row r="14" spans="1:26" s="336" customFormat="1" ht="22">
      <c r="A14" s="337"/>
      <c r="B14" s="338" t="s">
        <v>40</v>
      </c>
      <c r="C14" s="345" t="s">
        <v>36</v>
      </c>
      <c r="D14" s="340" t="s">
        <v>70</v>
      </c>
      <c r="E14" s="346" t="s">
        <v>38</v>
      </c>
      <c r="F14" s="346" t="s">
        <v>38</v>
      </c>
      <c r="G14" s="346" t="s">
        <v>38</v>
      </c>
      <c r="H14" s="346" t="s">
        <v>38</v>
      </c>
      <c r="I14" s="346" t="s">
        <v>39</v>
      </c>
      <c r="J14" s="333"/>
      <c r="K14" s="342"/>
      <c r="L14" s="347">
        <v>400000</v>
      </c>
      <c r="M14" s="344" t="s">
        <v>544</v>
      </c>
      <c r="N14" s="335"/>
      <c r="O14" s="335"/>
      <c r="P14" s="335"/>
      <c r="Q14" s="335"/>
      <c r="R14" s="335"/>
      <c r="S14" s="335"/>
      <c r="T14" s="335"/>
      <c r="U14" s="335"/>
      <c r="V14" s="335"/>
      <c r="W14" s="335"/>
      <c r="X14" s="335"/>
      <c r="Y14" s="335"/>
      <c r="Z14" s="335"/>
    </row>
    <row r="15" spans="1:26" s="336" customFormat="1" ht="22">
      <c r="A15" s="337"/>
      <c r="B15" s="338" t="s">
        <v>41</v>
      </c>
      <c r="C15" s="345" t="s">
        <v>36</v>
      </c>
      <c r="D15" s="340" t="s">
        <v>70</v>
      </c>
      <c r="E15" s="346" t="s">
        <v>38</v>
      </c>
      <c r="F15" s="346" t="s">
        <v>38</v>
      </c>
      <c r="G15" s="346" t="s">
        <v>38</v>
      </c>
      <c r="H15" s="346" t="s">
        <v>38</v>
      </c>
      <c r="I15" s="346" t="s">
        <v>39</v>
      </c>
      <c r="J15" s="333"/>
      <c r="K15" s="342"/>
      <c r="L15" s="347">
        <v>300000</v>
      </c>
      <c r="M15" s="344" t="s">
        <v>544</v>
      </c>
      <c r="N15" s="335"/>
      <c r="O15" s="335"/>
      <c r="P15" s="335"/>
      <c r="Q15" s="335"/>
      <c r="R15" s="335"/>
      <c r="S15" s="335"/>
      <c r="T15" s="335"/>
      <c r="U15" s="335"/>
      <c r="V15" s="335"/>
      <c r="W15" s="335"/>
      <c r="X15" s="335"/>
      <c r="Y15" s="335"/>
      <c r="Z15" s="335"/>
    </row>
    <row r="16" spans="1:26" s="336" customFormat="1" ht="22">
      <c r="A16" s="337"/>
      <c r="B16" s="348" t="s">
        <v>35</v>
      </c>
      <c r="C16" s="349" t="s">
        <v>42</v>
      </c>
      <c r="D16" s="340" t="s">
        <v>70</v>
      </c>
      <c r="E16" s="350" t="s">
        <v>38</v>
      </c>
      <c r="F16" s="350" t="s">
        <v>38</v>
      </c>
      <c r="G16" s="350" t="s">
        <v>38</v>
      </c>
      <c r="H16" s="350" t="s">
        <v>38</v>
      </c>
      <c r="I16" s="350" t="s">
        <v>39</v>
      </c>
      <c r="J16" s="333"/>
      <c r="K16" s="342"/>
      <c r="L16" s="347">
        <v>12328000</v>
      </c>
      <c r="M16" s="344" t="s">
        <v>544</v>
      </c>
      <c r="N16" s="335"/>
      <c r="O16" s="335"/>
      <c r="P16" s="335"/>
      <c r="Q16" s="335"/>
      <c r="R16" s="335"/>
      <c r="S16" s="335"/>
      <c r="T16" s="335"/>
      <c r="U16" s="335"/>
      <c r="V16" s="335"/>
      <c r="W16" s="335"/>
      <c r="X16" s="335"/>
      <c r="Y16" s="335"/>
      <c r="Z16" s="335"/>
    </row>
    <row r="17" spans="1:26" s="336" customFormat="1" ht="22">
      <c r="A17" s="337"/>
      <c r="B17" s="348" t="s">
        <v>40</v>
      </c>
      <c r="C17" s="349" t="s">
        <v>42</v>
      </c>
      <c r="D17" s="340" t="s">
        <v>70</v>
      </c>
      <c r="E17" s="350" t="s">
        <v>38</v>
      </c>
      <c r="F17" s="350" t="s">
        <v>38</v>
      </c>
      <c r="G17" s="350" t="s">
        <v>38</v>
      </c>
      <c r="H17" s="350" t="s">
        <v>38</v>
      </c>
      <c r="I17" s="350" t="s">
        <v>39</v>
      </c>
      <c r="J17" s="333"/>
      <c r="K17" s="342"/>
      <c r="L17" s="347">
        <v>7120000</v>
      </c>
      <c r="M17" s="344" t="s">
        <v>544</v>
      </c>
      <c r="N17" s="335"/>
      <c r="O17" s="335"/>
      <c r="P17" s="335"/>
      <c r="Q17" s="335"/>
      <c r="R17" s="335"/>
      <c r="S17" s="335"/>
      <c r="T17" s="335"/>
      <c r="U17" s="335"/>
      <c r="V17" s="335"/>
      <c r="W17" s="335"/>
      <c r="X17" s="335"/>
      <c r="Y17" s="335"/>
      <c r="Z17" s="335"/>
    </row>
    <row r="18" spans="1:26" s="336" customFormat="1" ht="22">
      <c r="A18" s="337"/>
      <c r="B18" s="348" t="s">
        <v>41</v>
      </c>
      <c r="C18" s="349" t="s">
        <v>42</v>
      </c>
      <c r="D18" s="340" t="s">
        <v>70</v>
      </c>
      <c r="E18" s="350" t="s">
        <v>38</v>
      </c>
      <c r="F18" s="350" t="s">
        <v>38</v>
      </c>
      <c r="G18" s="350" t="s">
        <v>38</v>
      </c>
      <c r="H18" s="350" t="s">
        <v>38</v>
      </c>
      <c r="I18" s="350" t="s">
        <v>39</v>
      </c>
      <c r="J18" s="333"/>
      <c r="K18" s="342"/>
      <c r="L18" s="347">
        <v>19100000</v>
      </c>
      <c r="M18" s="344" t="s">
        <v>544</v>
      </c>
      <c r="N18" s="335"/>
      <c r="O18" s="335"/>
      <c r="P18" s="335"/>
      <c r="Q18" s="335"/>
      <c r="R18" s="335"/>
      <c r="S18" s="335"/>
      <c r="T18" s="335"/>
      <c r="U18" s="335"/>
      <c r="V18" s="335"/>
      <c r="W18" s="335"/>
      <c r="X18" s="335"/>
      <c r="Y18" s="335"/>
      <c r="Z18" s="335"/>
    </row>
    <row r="19" spans="1:26" s="336" customFormat="1" ht="22">
      <c r="A19" s="555" t="s">
        <v>16</v>
      </c>
      <c r="B19" s="556"/>
      <c r="C19" s="351"/>
      <c r="D19" s="352"/>
      <c r="E19" s="353"/>
      <c r="F19" s="353"/>
      <c r="G19" s="354"/>
      <c r="H19" s="355"/>
      <c r="I19" s="356"/>
      <c r="J19" s="355"/>
      <c r="K19" s="357"/>
      <c r="L19" s="358"/>
      <c r="M19" s="359"/>
      <c r="N19" s="360"/>
      <c r="O19" s="360"/>
      <c r="P19" s="360"/>
      <c r="Q19" s="360"/>
      <c r="R19" s="360"/>
      <c r="S19" s="360"/>
      <c r="T19" s="360"/>
      <c r="U19" s="360"/>
      <c r="V19" s="360"/>
      <c r="W19" s="360"/>
      <c r="X19" s="360"/>
      <c r="Y19" s="360"/>
      <c r="Z19" s="360"/>
    </row>
    <row r="20" spans="1:26" s="336" customFormat="1" ht="22">
      <c r="A20" s="361"/>
      <c r="B20" s="327" t="s">
        <v>38</v>
      </c>
      <c r="C20" s="358"/>
      <c r="D20" s="361"/>
      <c r="E20" s="353"/>
      <c r="F20" s="353"/>
      <c r="G20" s="354"/>
      <c r="H20" s="355"/>
      <c r="I20" s="356"/>
      <c r="J20" s="355"/>
      <c r="K20" s="355"/>
      <c r="L20" s="355"/>
      <c r="M20" s="356"/>
      <c r="N20" s="360"/>
      <c r="O20" s="360"/>
      <c r="P20" s="360"/>
      <c r="Q20" s="360"/>
      <c r="R20" s="360"/>
      <c r="S20" s="360"/>
      <c r="T20" s="360"/>
      <c r="U20" s="360"/>
      <c r="V20" s="360"/>
      <c r="W20" s="360"/>
      <c r="X20" s="360"/>
      <c r="Y20" s="360"/>
      <c r="Z20" s="360"/>
    </row>
    <row r="21" spans="1:26" s="336" customFormat="1" ht="22">
      <c r="A21" s="362" t="s">
        <v>17</v>
      </c>
      <c r="B21" s="363"/>
      <c r="C21" s="363"/>
      <c r="D21" s="363"/>
      <c r="E21" s="363"/>
      <c r="F21" s="363"/>
      <c r="G21" s="363"/>
      <c r="H21" s="363"/>
      <c r="I21" s="363"/>
      <c r="J21" s="363"/>
      <c r="K21" s="363"/>
      <c r="L21" s="363"/>
      <c r="M21" s="363"/>
      <c r="N21" s="363"/>
      <c r="O21" s="363"/>
      <c r="P21" s="363"/>
      <c r="Q21" s="363"/>
      <c r="R21" s="363"/>
      <c r="S21" s="363"/>
      <c r="T21" s="363"/>
      <c r="U21" s="363"/>
      <c r="V21" s="363"/>
      <c r="W21" s="363"/>
      <c r="X21" s="363"/>
      <c r="Y21" s="363"/>
      <c r="Z21" s="363"/>
    </row>
    <row r="22" spans="1:26" s="336" customFormat="1" ht="22">
      <c r="A22" s="363"/>
      <c r="B22" s="364" t="s">
        <v>64</v>
      </c>
      <c r="C22" s="350" t="s">
        <v>387</v>
      </c>
      <c r="D22" s="365" t="s">
        <v>65</v>
      </c>
      <c r="E22" s="350" t="s">
        <v>38</v>
      </c>
      <c r="F22" s="350" t="s">
        <v>38</v>
      </c>
      <c r="G22" s="350" t="s">
        <v>38</v>
      </c>
      <c r="H22" s="350" t="s">
        <v>38</v>
      </c>
      <c r="I22" s="350" t="s">
        <v>39</v>
      </c>
      <c r="J22" s="363"/>
      <c r="K22" s="363"/>
      <c r="L22" s="366">
        <v>222000</v>
      </c>
      <c r="M22" s="367" t="s">
        <v>545</v>
      </c>
      <c r="N22" s="368"/>
      <c r="O22" s="368"/>
      <c r="P22" s="368"/>
      <c r="Q22" s="368"/>
      <c r="R22" s="368"/>
      <c r="S22" s="368"/>
      <c r="T22" s="368"/>
      <c r="U22" s="368"/>
      <c r="V22" s="368"/>
      <c r="W22" s="368"/>
      <c r="X22" s="368"/>
      <c r="Y22" s="368"/>
      <c r="Z22" s="368"/>
    </row>
    <row r="23" spans="1:26" s="336" customFormat="1" ht="22">
      <c r="A23" s="363"/>
      <c r="B23" s="364" t="s">
        <v>66</v>
      </c>
      <c r="C23" s="350" t="s">
        <v>387</v>
      </c>
      <c r="D23" s="365" t="s">
        <v>65</v>
      </c>
      <c r="E23" s="350" t="s">
        <v>38</v>
      </c>
      <c r="F23" s="350" t="s">
        <v>38</v>
      </c>
      <c r="G23" s="350" t="s">
        <v>38</v>
      </c>
      <c r="H23" s="350" t="s">
        <v>38</v>
      </c>
      <c r="I23" s="350" t="s">
        <v>39</v>
      </c>
      <c r="J23" s="363"/>
      <c r="K23" s="363"/>
      <c r="L23" s="366">
        <v>360000</v>
      </c>
      <c r="M23" s="367" t="s">
        <v>545</v>
      </c>
      <c r="N23" s="368"/>
      <c r="O23" s="368"/>
      <c r="P23" s="368"/>
      <c r="Q23" s="368"/>
      <c r="R23" s="368"/>
      <c r="S23" s="368"/>
      <c r="T23" s="368"/>
      <c r="U23" s="368"/>
      <c r="V23" s="368"/>
      <c r="W23" s="368"/>
      <c r="X23" s="368"/>
      <c r="Y23" s="368"/>
      <c r="Z23" s="368"/>
    </row>
    <row r="24" spans="1:26" s="336" customFormat="1" ht="15.75" customHeight="1">
      <c r="A24" s="369"/>
      <c r="B24" s="364" t="s">
        <v>67</v>
      </c>
      <c r="C24" s="350" t="s">
        <v>383</v>
      </c>
      <c r="D24" s="365" t="s">
        <v>65</v>
      </c>
      <c r="E24" s="350" t="s">
        <v>38</v>
      </c>
      <c r="F24" s="350" t="s">
        <v>38</v>
      </c>
      <c r="G24" s="350" t="s">
        <v>38</v>
      </c>
      <c r="H24" s="350" t="s">
        <v>38</v>
      </c>
      <c r="I24" s="350" t="s">
        <v>39</v>
      </c>
      <c r="J24" s="369"/>
      <c r="K24" s="369"/>
      <c r="L24" s="370">
        <v>1134000</v>
      </c>
      <c r="M24" s="367" t="s">
        <v>545</v>
      </c>
    </row>
    <row r="25" spans="1:26" s="336" customFormat="1" ht="22">
      <c r="A25" s="371" t="s">
        <v>18</v>
      </c>
      <c r="B25" s="372"/>
      <c r="C25" s="373"/>
      <c r="D25" s="374"/>
      <c r="E25" s="375"/>
      <c r="F25" s="375"/>
      <c r="G25" s="374"/>
      <c r="H25" s="373"/>
      <c r="I25" s="373"/>
      <c r="J25" s="373"/>
      <c r="K25" s="373"/>
      <c r="L25" s="373"/>
      <c r="M25" s="373"/>
      <c r="N25" s="376"/>
      <c r="O25" s="376"/>
      <c r="P25" s="376"/>
      <c r="Q25" s="376"/>
      <c r="R25" s="376"/>
      <c r="S25" s="376"/>
      <c r="T25" s="376"/>
      <c r="U25" s="376"/>
      <c r="V25" s="376"/>
      <c r="W25" s="376"/>
      <c r="X25" s="376"/>
      <c r="Y25" s="376"/>
      <c r="Z25" s="376"/>
    </row>
    <row r="26" spans="1:26" s="336" customFormat="1" ht="44">
      <c r="A26" s="377"/>
      <c r="B26" s="328" t="s">
        <v>69</v>
      </c>
      <c r="C26" s="378" t="s">
        <v>387</v>
      </c>
      <c r="D26" s="378" t="s">
        <v>70</v>
      </c>
      <c r="E26" s="378" t="s">
        <v>38</v>
      </c>
      <c r="F26" s="378" t="s">
        <v>38</v>
      </c>
      <c r="G26" s="378" t="s">
        <v>38</v>
      </c>
      <c r="H26" s="378" t="s">
        <v>38</v>
      </c>
      <c r="I26" s="378" t="s">
        <v>39</v>
      </c>
      <c r="J26" s="328"/>
      <c r="K26" s="379">
        <v>842414.20799999998</v>
      </c>
      <c r="L26" s="328"/>
      <c r="M26" s="378" t="s">
        <v>71</v>
      </c>
      <c r="N26" s="376"/>
      <c r="O26" s="376"/>
      <c r="P26" s="376"/>
      <c r="Q26" s="376"/>
      <c r="R26" s="376"/>
      <c r="S26" s="376"/>
      <c r="T26" s="376"/>
      <c r="U26" s="376"/>
      <c r="V26" s="376"/>
      <c r="W26" s="376"/>
      <c r="X26" s="376"/>
      <c r="Y26" s="376"/>
      <c r="Z26" s="376"/>
    </row>
    <row r="27" spans="1:26" s="336" customFormat="1" ht="44">
      <c r="A27" s="377"/>
      <c r="B27" s="328" t="s">
        <v>72</v>
      </c>
      <c r="C27" s="378" t="s">
        <v>387</v>
      </c>
      <c r="D27" s="378" t="s">
        <v>70</v>
      </c>
      <c r="E27" s="378" t="s">
        <v>38</v>
      </c>
      <c r="F27" s="378" t="s">
        <v>38</v>
      </c>
      <c r="G27" s="378" t="s">
        <v>38</v>
      </c>
      <c r="H27" s="378" t="s">
        <v>38</v>
      </c>
      <c r="I27" s="378" t="s">
        <v>39</v>
      </c>
      <c r="J27" s="328"/>
      <c r="K27" s="380">
        <v>82300</v>
      </c>
      <c r="L27" s="328"/>
      <c r="M27" s="378" t="s">
        <v>73</v>
      </c>
      <c r="N27" s="376"/>
      <c r="O27" s="376"/>
      <c r="P27" s="376"/>
      <c r="Q27" s="376"/>
      <c r="R27" s="376"/>
      <c r="S27" s="376"/>
      <c r="T27" s="376"/>
      <c r="U27" s="376"/>
      <c r="V27" s="376"/>
      <c r="W27" s="376"/>
      <c r="X27" s="376"/>
      <c r="Y27" s="376"/>
      <c r="Z27" s="376"/>
    </row>
    <row r="28" spans="1:26" s="336" customFormat="1" ht="44">
      <c r="A28" s="377"/>
      <c r="B28" s="328" t="s">
        <v>384</v>
      </c>
      <c r="C28" s="378" t="s">
        <v>387</v>
      </c>
      <c r="D28" s="378" t="s">
        <v>65</v>
      </c>
      <c r="E28" s="378" t="s">
        <v>38</v>
      </c>
      <c r="F28" s="378" t="s">
        <v>38</v>
      </c>
      <c r="G28" s="378" t="s">
        <v>38</v>
      </c>
      <c r="H28" s="378" t="s">
        <v>38</v>
      </c>
      <c r="I28" s="378" t="s">
        <v>39</v>
      </c>
      <c r="J28" s="328"/>
      <c r="K28" s="380">
        <v>80000</v>
      </c>
      <c r="L28" s="328"/>
      <c r="M28" s="378" t="s">
        <v>385</v>
      </c>
      <c r="N28" s="376"/>
      <c r="O28" s="376"/>
      <c r="P28" s="376"/>
      <c r="Q28" s="376"/>
      <c r="R28" s="376"/>
      <c r="S28" s="376"/>
      <c r="T28" s="376"/>
      <c r="U28" s="376"/>
      <c r="V28" s="376"/>
      <c r="W28" s="376"/>
      <c r="X28" s="376"/>
      <c r="Y28" s="376"/>
      <c r="Z28" s="376"/>
    </row>
    <row r="29" spans="1:26" s="336" customFormat="1" ht="44">
      <c r="A29" s="377"/>
      <c r="B29" s="328" t="s">
        <v>76</v>
      </c>
      <c r="C29" s="378" t="s">
        <v>387</v>
      </c>
      <c r="D29" s="378" t="s">
        <v>65</v>
      </c>
      <c r="E29" s="378" t="s">
        <v>38</v>
      </c>
      <c r="F29" s="378" t="s">
        <v>38</v>
      </c>
      <c r="G29" s="378" t="s">
        <v>38</v>
      </c>
      <c r="H29" s="378" t="s">
        <v>38</v>
      </c>
      <c r="I29" s="378" t="s">
        <v>39</v>
      </c>
      <c r="J29" s="328"/>
      <c r="K29" s="380">
        <v>100000</v>
      </c>
      <c r="L29" s="328"/>
      <c r="M29" s="378" t="s">
        <v>385</v>
      </c>
      <c r="N29" s="376"/>
      <c r="O29" s="376"/>
      <c r="P29" s="376"/>
      <c r="Q29" s="376"/>
      <c r="R29" s="376"/>
      <c r="S29" s="376"/>
      <c r="T29" s="376"/>
      <c r="U29" s="376"/>
      <c r="V29" s="376"/>
      <c r="W29" s="376"/>
      <c r="X29" s="376"/>
      <c r="Y29" s="376"/>
      <c r="Z29" s="376"/>
    </row>
    <row r="30" spans="1:26" s="336" customFormat="1" ht="19" customHeight="1">
      <c r="A30" s="381"/>
      <c r="B30" s="328" t="s">
        <v>78</v>
      </c>
      <c r="C30" s="378" t="s">
        <v>387</v>
      </c>
      <c r="D30" s="378" t="s">
        <v>70</v>
      </c>
      <c r="E30" s="378" t="s">
        <v>38</v>
      </c>
      <c r="F30" s="378" t="s">
        <v>38</v>
      </c>
      <c r="G30" s="378" t="s">
        <v>38</v>
      </c>
      <c r="H30" s="378" t="s">
        <v>38</v>
      </c>
      <c r="I30" s="378" t="s">
        <v>39</v>
      </c>
      <c r="J30" s="328"/>
      <c r="K30" s="380">
        <v>35000</v>
      </c>
      <c r="L30" s="328"/>
      <c r="M30" s="378" t="s">
        <v>386</v>
      </c>
    </row>
    <row r="31" spans="1:26" s="336" customFormat="1" ht="22">
      <c r="A31" s="382" t="s">
        <v>19</v>
      </c>
      <c r="B31" s="383"/>
      <c r="C31" s="384"/>
      <c r="D31" s="385"/>
      <c r="E31" s="386"/>
      <c r="F31" s="386"/>
      <c r="G31" s="385"/>
      <c r="H31" s="384"/>
      <c r="I31" s="384"/>
      <c r="J31" s="384"/>
      <c r="K31" s="384"/>
      <c r="L31" s="384"/>
      <c r="M31" s="387"/>
      <c r="N31" s="388"/>
      <c r="O31" s="388"/>
      <c r="P31" s="388"/>
      <c r="Q31" s="388"/>
      <c r="R31" s="388"/>
      <c r="S31" s="388"/>
      <c r="T31" s="388"/>
      <c r="U31" s="388"/>
      <c r="V31" s="388"/>
      <c r="W31" s="388"/>
      <c r="X31" s="388"/>
      <c r="Y31" s="388"/>
      <c r="Z31" s="388"/>
    </row>
    <row r="32" spans="1:26" s="336" customFormat="1" ht="20.5" customHeight="1">
      <c r="A32" s="369"/>
      <c r="B32" s="364" t="s">
        <v>79</v>
      </c>
      <c r="C32" s="378" t="s">
        <v>387</v>
      </c>
      <c r="D32" s="350" t="s">
        <v>65</v>
      </c>
      <c r="E32" s="350" t="s">
        <v>38</v>
      </c>
      <c r="F32" s="350" t="s">
        <v>38</v>
      </c>
      <c r="G32" s="350" t="s">
        <v>38</v>
      </c>
      <c r="H32" s="350" t="s">
        <v>38</v>
      </c>
      <c r="I32" s="350" t="s">
        <v>39</v>
      </c>
      <c r="J32" s="364"/>
      <c r="K32" s="389">
        <v>150000</v>
      </c>
      <c r="L32" s="364"/>
      <c r="M32" s="390" t="s">
        <v>80</v>
      </c>
    </row>
    <row r="33" spans="1:26" s="336" customFormat="1" ht="20.5" customHeight="1">
      <c r="A33" s="369"/>
      <c r="B33" s="364" t="s">
        <v>81</v>
      </c>
      <c r="C33" s="378" t="s">
        <v>387</v>
      </c>
      <c r="D33" s="350" t="s">
        <v>65</v>
      </c>
      <c r="E33" s="350" t="s">
        <v>38</v>
      </c>
      <c r="F33" s="350" t="s">
        <v>38</v>
      </c>
      <c r="G33" s="350" t="s">
        <v>38</v>
      </c>
      <c r="H33" s="350" t="s">
        <v>38</v>
      </c>
      <c r="I33" s="350" t="s">
        <v>39</v>
      </c>
      <c r="J33" s="364"/>
      <c r="K33" s="389">
        <v>1395000</v>
      </c>
      <c r="L33" s="364"/>
      <c r="M33" s="390" t="s">
        <v>82</v>
      </c>
    </row>
    <row r="34" spans="1:26" s="336" customFormat="1" ht="22">
      <c r="A34" s="391" t="s">
        <v>20</v>
      </c>
      <c r="B34" s="392"/>
      <c r="C34" s="393"/>
      <c r="D34" s="394"/>
      <c r="E34" s="395"/>
      <c r="F34" s="395"/>
      <c r="G34" s="396"/>
      <c r="H34" s="393"/>
      <c r="I34" s="393"/>
      <c r="J34" s="393"/>
      <c r="K34" s="393"/>
      <c r="L34" s="393"/>
      <c r="M34" s="394"/>
      <c r="N34" s="397"/>
      <c r="O34" s="397"/>
      <c r="P34" s="397"/>
      <c r="Q34" s="397"/>
      <c r="R34" s="397"/>
      <c r="S34" s="397"/>
      <c r="T34" s="397"/>
      <c r="U34" s="397"/>
      <c r="V34" s="397"/>
      <c r="W34" s="397"/>
      <c r="X34" s="397"/>
      <c r="Y34" s="397"/>
      <c r="Z34" s="397"/>
    </row>
    <row r="35" spans="1:26" s="336" customFormat="1" ht="15.75" customHeight="1">
      <c r="A35" s="369"/>
      <c r="B35" s="364" t="s">
        <v>83</v>
      </c>
      <c r="C35" s="378" t="s">
        <v>387</v>
      </c>
      <c r="D35" s="350" t="s">
        <v>65</v>
      </c>
      <c r="E35" s="350" t="s">
        <v>38</v>
      </c>
      <c r="F35" s="350" t="s">
        <v>38</v>
      </c>
      <c r="G35" s="350" t="s">
        <v>38</v>
      </c>
      <c r="H35" s="350" t="s">
        <v>38</v>
      </c>
      <c r="I35" s="350" t="s">
        <v>39</v>
      </c>
      <c r="J35" s="364"/>
      <c r="K35" s="389">
        <v>1032000</v>
      </c>
      <c r="L35" s="364"/>
      <c r="M35" s="390" t="s">
        <v>84</v>
      </c>
    </row>
    <row r="36" spans="1:26" s="336" customFormat="1" ht="22">
      <c r="A36" s="398" t="s">
        <v>21</v>
      </c>
      <c r="B36" s="399"/>
      <c r="C36" s="400"/>
      <c r="D36" s="352"/>
      <c r="E36" s="401"/>
      <c r="F36" s="401"/>
      <c r="G36" s="352"/>
      <c r="H36" s="400"/>
      <c r="I36" s="400"/>
      <c r="J36" s="400"/>
      <c r="K36" s="400"/>
      <c r="L36" s="400"/>
      <c r="M36" s="402"/>
      <c r="N36" s="360"/>
      <c r="O36" s="360"/>
      <c r="P36" s="360"/>
      <c r="Q36" s="360"/>
      <c r="R36" s="360"/>
      <c r="S36" s="360"/>
      <c r="T36" s="360"/>
      <c r="U36" s="360"/>
      <c r="V36" s="360"/>
      <c r="W36" s="360"/>
      <c r="X36" s="360"/>
      <c r="Y36" s="360"/>
      <c r="Z36" s="360"/>
    </row>
    <row r="37" spans="1:26" s="336" customFormat="1" ht="22">
      <c r="A37" s="403"/>
      <c r="B37" s="328" t="s">
        <v>380</v>
      </c>
      <c r="C37" s="247" t="s">
        <v>381</v>
      </c>
      <c r="D37" s="378" t="s">
        <v>141</v>
      </c>
      <c r="E37" s="378" t="s">
        <v>38</v>
      </c>
      <c r="F37" s="378" t="s">
        <v>38</v>
      </c>
      <c r="G37" s="378" t="s">
        <v>38</v>
      </c>
      <c r="H37" s="378" t="s">
        <v>38</v>
      </c>
      <c r="I37" s="378" t="s">
        <v>39</v>
      </c>
      <c r="J37" s="328"/>
      <c r="K37" s="380">
        <v>600000</v>
      </c>
      <c r="L37" s="328"/>
      <c r="M37" s="378" t="s">
        <v>382</v>
      </c>
      <c r="N37" s="360"/>
      <c r="O37" s="360"/>
      <c r="P37" s="360"/>
      <c r="Q37" s="360"/>
      <c r="R37" s="360"/>
      <c r="S37" s="360"/>
      <c r="T37" s="360"/>
      <c r="U37" s="360"/>
      <c r="V37" s="360"/>
      <c r="W37" s="360"/>
      <c r="X37" s="360"/>
      <c r="Y37" s="360"/>
      <c r="Z37" s="360"/>
    </row>
    <row r="38" spans="1:26" s="336" customFormat="1" ht="22">
      <c r="A38" s="404"/>
      <c r="B38" s="338" t="s">
        <v>85</v>
      </c>
      <c r="C38" s="247" t="s">
        <v>381</v>
      </c>
      <c r="D38" s="346" t="s">
        <v>37</v>
      </c>
      <c r="E38" s="346" t="s">
        <v>38</v>
      </c>
      <c r="F38" s="346" t="s">
        <v>38</v>
      </c>
      <c r="G38" s="346" t="s">
        <v>38</v>
      </c>
      <c r="H38" s="346" t="s">
        <v>38</v>
      </c>
      <c r="I38" s="346" t="s">
        <v>39</v>
      </c>
      <c r="J38" s="405"/>
      <c r="K38" s="406">
        <v>48000</v>
      </c>
      <c r="L38" s="405"/>
      <c r="M38" s="350" t="s">
        <v>86</v>
      </c>
      <c r="N38" s="360"/>
      <c r="O38" s="360"/>
      <c r="P38" s="360"/>
      <c r="Q38" s="360"/>
      <c r="R38" s="360"/>
      <c r="S38" s="360"/>
      <c r="T38" s="360"/>
      <c r="U38" s="360"/>
      <c r="V38" s="360"/>
      <c r="W38" s="360"/>
      <c r="X38" s="360"/>
      <c r="Y38" s="360"/>
      <c r="Z38" s="360"/>
    </row>
    <row r="39" spans="1:26" s="336" customFormat="1" ht="22">
      <c r="A39" s="404"/>
      <c r="B39" s="338" t="s">
        <v>87</v>
      </c>
      <c r="C39" s="247" t="s">
        <v>381</v>
      </c>
      <c r="D39" s="346" t="s">
        <v>37</v>
      </c>
      <c r="E39" s="346" t="s">
        <v>38</v>
      </c>
      <c r="F39" s="346" t="s">
        <v>38</v>
      </c>
      <c r="G39" s="346" t="s">
        <v>38</v>
      </c>
      <c r="H39" s="346" t="s">
        <v>38</v>
      </c>
      <c r="I39" s="346" t="s">
        <v>39</v>
      </c>
      <c r="J39" s="405"/>
      <c r="K39" s="406">
        <v>120000</v>
      </c>
      <c r="L39" s="405"/>
      <c r="M39" s="350" t="s">
        <v>88</v>
      </c>
      <c r="N39" s="360"/>
      <c r="O39" s="360"/>
      <c r="P39" s="360"/>
      <c r="Q39" s="360"/>
      <c r="R39" s="360"/>
      <c r="S39" s="360"/>
      <c r="T39" s="360"/>
      <c r="U39" s="360"/>
      <c r="V39" s="360"/>
      <c r="W39" s="360"/>
      <c r="X39" s="360"/>
      <c r="Y39" s="360"/>
      <c r="Z39" s="360"/>
    </row>
    <row r="40" spans="1:26" s="336" customFormat="1" ht="22">
      <c r="A40" s="369"/>
      <c r="B40" s="338" t="s">
        <v>89</v>
      </c>
      <c r="C40" s="247" t="s">
        <v>381</v>
      </c>
      <c r="D40" s="407"/>
      <c r="E40" s="346" t="s">
        <v>38</v>
      </c>
      <c r="F40" s="346" t="s">
        <v>38</v>
      </c>
      <c r="G40" s="346" t="s">
        <v>38</v>
      </c>
      <c r="H40" s="346" t="s">
        <v>38</v>
      </c>
      <c r="I40" s="346" t="s">
        <v>39</v>
      </c>
      <c r="J40" s="369"/>
      <c r="K40" s="370">
        <v>96000</v>
      </c>
      <c r="L40" s="369"/>
      <c r="M40" s="408"/>
    </row>
    <row r="41" spans="1:26" s="336" customFormat="1" ht="22">
      <c r="A41" s="428" t="s">
        <v>22</v>
      </c>
      <c r="B41" s="409"/>
      <c r="C41" s="410"/>
      <c r="D41" s="411"/>
      <c r="E41" s="412"/>
      <c r="F41" s="412"/>
      <c r="G41" s="411"/>
      <c r="H41" s="410"/>
      <c r="I41" s="410"/>
      <c r="J41" s="410"/>
      <c r="K41" s="410"/>
      <c r="L41" s="410"/>
      <c r="M41" s="413"/>
      <c r="N41" s="414"/>
      <c r="O41" s="414"/>
      <c r="P41" s="414"/>
      <c r="Q41" s="414"/>
      <c r="R41" s="414"/>
      <c r="S41" s="414"/>
      <c r="T41" s="414"/>
      <c r="U41" s="414"/>
      <c r="V41" s="414"/>
      <c r="W41" s="414"/>
      <c r="X41" s="414"/>
      <c r="Y41" s="414"/>
      <c r="Z41" s="414"/>
    </row>
    <row r="42" spans="1:26" s="418" customFormat="1" ht="25" customHeight="1">
      <c r="A42" s="415"/>
      <c r="B42" s="416" t="s">
        <v>539</v>
      </c>
      <c r="C42" s="247" t="s">
        <v>91</v>
      </c>
      <c r="D42" s="247" t="s">
        <v>70</v>
      </c>
      <c r="E42" s="247" t="s">
        <v>38</v>
      </c>
      <c r="F42" s="247" t="s">
        <v>38</v>
      </c>
      <c r="G42" s="247" t="s">
        <v>38</v>
      </c>
      <c r="H42" s="247" t="s">
        <v>38</v>
      </c>
      <c r="I42" s="247" t="s">
        <v>39</v>
      </c>
      <c r="J42" s="416"/>
      <c r="K42" s="417">
        <v>2120000</v>
      </c>
      <c r="L42" s="416"/>
      <c r="M42" s="247" t="s">
        <v>92</v>
      </c>
    </row>
    <row r="43" spans="1:26" s="336" customFormat="1" ht="22">
      <c r="A43" s="429" t="s">
        <v>23</v>
      </c>
      <c r="B43" s="420"/>
      <c r="C43" s="421"/>
      <c r="D43" s="419"/>
      <c r="E43" s="422"/>
      <c r="F43" s="422"/>
      <c r="G43" s="419"/>
      <c r="H43" s="421"/>
      <c r="I43" s="421"/>
      <c r="J43" s="421"/>
      <c r="K43" s="421"/>
      <c r="L43" s="421"/>
      <c r="M43" s="421"/>
    </row>
    <row r="44" spans="1:26" s="336" customFormat="1" ht="66">
      <c r="A44" s="423"/>
      <c r="B44" s="427" t="s">
        <v>24</v>
      </c>
      <c r="C44" s="247" t="s">
        <v>140</v>
      </c>
      <c r="D44" s="424" t="s">
        <v>25</v>
      </c>
      <c r="E44" s="425">
        <v>44544</v>
      </c>
      <c r="F44" s="425">
        <v>44565</v>
      </c>
      <c r="G44" s="424" t="s">
        <v>26</v>
      </c>
      <c r="H44" s="423"/>
      <c r="I44" s="423"/>
      <c r="J44" s="423"/>
      <c r="K44" s="423"/>
      <c r="L44" s="423"/>
      <c r="M44" s="423"/>
    </row>
    <row r="45" spans="1:26" s="336" customFormat="1" ht="44">
      <c r="A45" s="423"/>
      <c r="B45" s="427" t="s">
        <v>27</v>
      </c>
      <c r="C45" s="247" t="s">
        <v>140</v>
      </c>
      <c r="D45" s="424" t="s">
        <v>25</v>
      </c>
      <c r="E45" s="425">
        <v>44599</v>
      </c>
      <c r="F45" s="425">
        <v>44614</v>
      </c>
      <c r="G45" s="424" t="s">
        <v>26</v>
      </c>
      <c r="H45" s="423"/>
      <c r="I45" s="423"/>
      <c r="J45" s="423"/>
      <c r="K45" s="423"/>
      <c r="L45" s="423"/>
      <c r="M45" s="423"/>
    </row>
    <row r="46" spans="1:26" ht="15.75" hidden="1" customHeight="1"/>
    <row r="47" spans="1:26" ht="15.75" customHeight="1">
      <c r="A47" s="224"/>
      <c r="B47" s="224"/>
      <c r="C47" s="224"/>
      <c r="D47" s="224"/>
      <c r="E47" s="224"/>
      <c r="F47" s="224"/>
      <c r="G47" s="224"/>
      <c r="H47" s="224"/>
      <c r="I47" s="224"/>
      <c r="J47" s="224"/>
      <c r="K47" s="224"/>
      <c r="L47" s="224"/>
    </row>
    <row r="48" spans="1:26" ht="15.75" customHeight="1">
      <c r="A48" s="224"/>
      <c r="B48" s="224" t="s">
        <v>117</v>
      </c>
      <c r="C48" s="224"/>
      <c r="D48" s="224"/>
      <c r="E48" s="545" t="s">
        <v>118</v>
      </c>
      <c r="F48" s="546"/>
      <c r="G48" s="224"/>
      <c r="H48" s="224"/>
      <c r="I48" s="224"/>
      <c r="J48" s="545" t="s">
        <v>119</v>
      </c>
      <c r="K48" s="546"/>
      <c r="L48" s="224"/>
    </row>
    <row r="49" spans="1:12" ht="15.75" customHeight="1">
      <c r="A49" s="224"/>
      <c r="B49" s="224"/>
      <c r="C49" s="224"/>
      <c r="D49" s="224"/>
      <c r="E49" s="224"/>
      <c r="F49" s="224"/>
      <c r="G49" s="224"/>
      <c r="H49" s="224"/>
      <c r="I49" s="224"/>
      <c r="J49" s="224"/>
      <c r="K49" s="224"/>
      <c r="L49" s="224"/>
    </row>
    <row r="50" spans="1:12" ht="15.75" customHeight="1">
      <c r="A50" s="224"/>
      <c r="B50" s="224"/>
      <c r="C50" s="224"/>
      <c r="D50" s="224"/>
      <c r="E50" s="224"/>
      <c r="F50" s="224"/>
      <c r="G50" s="224"/>
      <c r="H50" s="224"/>
      <c r="I50" s="224"/>
      <c r="J50" s="224"/>
      <c r="K50" s="224"/>
      <c r="L50" s="224"/>
    </row>
    <row r="51" spans="1:12" ht="4.5" customHeight="1">
      <c r="A51" s="224"/>
      <c r="B51" s="224"/>
      <c r="C51" s="224"/>
      <c r="D51" s="224"/>
      <c r="E51" s="224"/>
      <c r="F51" s="224"/>
      <c r="G51" s="224"/>
      <c r="H51" s="224"/>
      <c r="I51" s="224"/>
      <c r="J51" s="224"/>
      <c r="K51" s="224"/>
      <c r="L51" s="224"/>
    </row>
    <row r="52" spans="1:12" s="226" customFormat="1" ht="29.5" customHeight="1">
      <c r="A52" s="225"/>
      <c r="B52" s="548" t="s">
        <v>120</v>
      </c>
      <c r="C52" s="549"/>
      <c r="D52" s="225"/>
      <c r="E52" s="550" t="s">
        <v>540</v>
      </c>
      <c r="F52" s="549"/>
      <c r="G52" s="225"/>
      <c r="H52" s="225"/>
      <c r="I52" s="225"/>
      <c r="J52" s="548" t="s">
        <v>122</v>
      </c>
      <c r="K52" s="549"/>
      <c r="L52" s="549"/>
    </row>
    <row r="53" spans="1:12" ht="15.75" customHeight="1">
      <c r="A53" s="224"/>
      <c r="B53" s="224" t="s">
        <v>525</v>
      </c>
      <c r="C53" s="224"/>
      <c r="D53" s="224"/>
      <c r="E53" s="545" t="s">
        <v>526</v>
      </c>
      <c r="F53" s="546"/>
      <c r="G53" s="224"/>
      <c r="H53" s="224"/>
      <c r="I53" s="224"/>
      <c r="J53" s="545" t="s">
        <v>546</v>
      </c>
      <c r="K53" s="546"/>
      <c r="L53" s="546"/>
    </row>
  </sheetData>
  <mergeCells count="18">
    <mergeCell ref="A8:M8"/>
    <mergeCell ref="E48:F48"/>
    <mergeCell ref="J48:K48"/>
    <mergeCell ref="B52:C52"/>
    <mergeCell ref="E52:F52"/>
    <mergeCell ref="J52:L52"/>
    <mergeCell ref="B10:B11"/>
    <mergeCell ref="A12:B12"/>
    <mergeCell ref="A19:B19"/>
    <mergeCell ref="A10:A11"/>
    <mergeCell ref="C10:C11"/>
    <mergeCell ref="D10:D11"/>
    <mergeCell ref="E10:H10"/>
    <mergeCell ref="I10:I11"/>
    <mergeCell ref="J10:L10"/>
    <mergeCell ref="M10:M11"/>
    <mergeCell ref="J53:L53"/>
    <mergeCell ref="E53:F53"/>
  </mergeCells>
  <printOptions horizontalCentered="1" verticalCentered="1"/>
  <pageMargins left="0.27559055118110237" right="0.19685039370078741" top="0.19685039370078741" bottom="0.19685039370078741" header="0.31496062992125984" footer="0.31496062992125984"/>
  <pageSetup paperSize="344" scale="45" orientation="landscape" horizontalDpi="0" verticalDpi="0" r:id="rId1"/>
  <colBreaks count="1" manualBreakCount="1">
    <brk id="1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37AF2-A80B-4DFA-973D-E48846E2EF06}">
  <sheetPr>
    <tabColor rgb="FF00B0F0"/>
  </sheetPr>
  <dimension ref="A1:AH30"/>
  <sheetViews>
    <sheetView view="pageBreakPreview" topLeftCell="B1" zoomScaleNormal="70" zoomScaleSheetLayoutView="100" workbookViewId="0">
      <pane xSplit="4" ySplit="6" topLeftCell="AC23" activePane="bottomRight" state="frozen"/>
      <selection activeCell="B1" sqref="B1"/>
      <selection pane="topRight" activeCell="F1" sqref="F1"/>
      <selection pane="bottomLeft" activeCell="B7" sqref="B7"/>
      <selection pane="bottomRight" activeCell="AE7" sqref="AE7:AE27"/>
    </sheetView>
  </sheetViews>
  <sheetFormatPr defaultColWidth="9.1796875" defaultRowHeight="25.5" customHeight="1"/>
  <cols>
    <col min="1" max="1" width="53.7265625" style="119" hidden="1" customWidth="1"/>
    <col min="2" max="2" width="13.1796875" style="107" customWidth="1"/>
    <col min="3" max="3" width="17.26953125" style="107" customWidth="1"/>
    <col min="4" max="4" width="0.1796875" style="107" hidden="1" customWidth="1"/>
    <col min="5" max="5" width="26.453125" style="109" customWidth="1"/>
    <col min="6" max="6" width="18" style="109" customWidth="1"/>
    <col min="7" max="7" width="5.1796875" style="107" customWidth="1"/>
    <col min="8" max="8" width="7.81640625" style="110" customWidth="1"/>
    <col min="9" max="9" width="11.81640625" style="111" customWidth="1"/>
    <col min="10" max="10" width="11.7265625" style="111" hidden="1" customWidth="1"/>
    <col min="11" max="11" width="16.54296875" style="112" customWidth="1"/>
    <col min="12" max="12" width="18.453125" style="107" customWidth="1"/>
    <col min="13" max="14" width="23" style="107" customWidth="1"/>
    <col min="15" max="15" width="21.26953125" style="107" customWidth="1"/>
    <col min="16" max="16" width="23" style="107" customWidth="1"/>
    <col min="17" max="17" width="15" style="107" customWidth="1"/>
    <col min="18" max="18" width="23" style="107" customWidth="1"/>
    <col min="19" max="26" width="17" style="107" customWidth="1"/>
    <col min="27" max="29" width="16.1796875" style="107" customWidth="1"/>
    <col min="30" max="30" width="20.26953125" style="107" customWidth="1"/>
    <col min="31" max="31" width="17.54296875" style="113" customWidth="1"/>
    <col min="32" max="33" width="28.1796875" style="113" customWidth="1"/>
    <col min="34" max="34" width="32" style="114" customWidth="1"/>
    <col min="35" max="16384" width="9.1796875" style="107"/>
  </cols>
  <sheetData>
    <row r="1" spans="1:34" ht="15.5">
      <c r="A1" s="106" t="s">
        <v>165</v>
      </c>
      <c r="B1" s="106" t="s">
        <v>165</v>
      </c>
      <c r="E1" s="108"/>
    </row>
    <row r="2" spans="1:34" ht="15.75" customHeight="1">
      <c r="A2" s="106" t="s">
        <v>166</v>
      </c>
      <c r="B2" s="106" t="s">
        <v>166</v>
      </c>
      <c r="K2" s="115"/>
      <c r="L2" s="115"/>
      <c r="M2" s="115"/>
      <c r="N2" s="115"/>
      <c r="O2" s="115"/>
      <c r="P2" s="115"/>
      <c r="Q2" s="115"/>
      <c r="R2" s="115"/>
      <c r="S2" s="115"/>
      <c r="T2" s="115"/>
      <c r="U2" s="115"/>
      <c r="V2" s="115"/>
      <c r="W2" s="115"/>
      <c r="X2" s="115"/>
      <c r="Y2" s="115"/>
      <c r="Z2" s="115"/>
      <c r="AA2" s="115"/>
      <c r="AB2" s="115"/>
      <c r="AC2" s="115"/>
      <c r="AD2" s="115"/>
      <c r="AE2" s="116"/>
      <c r="AF2" s="116"/>
      <c r="AG2" s="116"/>
    </row>
    <row r="3" spans="1:34" ht="15.75" customHeight="1">
      <c r="A3" s="106" t="s">
        <v>167</v>
      </c>
      <c r="B3" s="106" t="s">
        <v>168</v>
      </c>
      <c r="K3" s="115"/>
      <c r="L3" s="557" t="s">
        <v>169</v>
      </c>
      <c r="M3" s="117"/>
      <c r="N3" s="117"/>
      <c r="O3" s="117"/>
      <c r="P3" s="117"/>
      <c r="Q3" s="117"/>
      <c r="R3" s="117"/>
      <c r="S3" s="117"/>
      <c r="T3" s="117"/>
      <c r="U3" s="117"/>
      <c r="V3" s="117"/>
      <c r="W3" s="117"/>
      <c r="X3" s="117"/>
      <c r="Y3" s="117"/>
      <c r="Z3" s="117"/>
      <c r="AA3" s="117"/>
      <c r="AB3" s="117"/>
      <c r="AC3" s="117"/>
      <c r="AD3" s="117"/>
      <c r="AE3" s="118"/>
      <c r="AF3" s="118"/>
      <c r="AG3" s="118"/>
    </row>
    <row r="4" spans="1:34" ht="25">
      <c r="A4" s="106" t="s">
        <v>170</v>
      </c>
      <c r="B4" s="106" t="s">
        <v>170</v>
      </c>
      <c r="L4" s="557"/>
      <c r="M4" s="117"/>
      <c r="N4" s="117"/>
      <c r="O4" s="117"/>
      <c r="P4" s="117"/>
      <c r="Q4" s="117"/>
      <c r="R4" s="117"/>
      <c r="S4" s="117"/>
      <c r="T4" s="117"/>
      <c r="U4" s="117"/>
      <c r="V4" s="117"/>
      <c r="W4" s="117"/>
      <c r="X4" s="117"/>
      <c r="Y4" s="117"/>
      <c r="Z4" s="117"/>
      <c r="AA4" s="117"/>
      <c r="AB4" s="117"/>
      <c r="AC4" s="117"/>
      <c r="AD4" s="117"/>
      <c r="AE4" s="118"/>
      <c r="AF4" s="118"/>
      <c r="AG4" s="118"/>
    </row>
    <row r="5" spans="1:34" ht="15.65" customHeight="1">
      <c r="B5" s="106"/>
      <c r="L5" s="120"/>
      <c r="M5" s="120"/>
      <c r="N5" s="120"/>
      <c r="O5" s="120"/>
      <c r="P5" s="120"/>
      <c r="Q5" s="120"/>
      <c r="R5" s="120"/>
      <c r="S5" s="120"/>
      <c r="T5" s="120"/>
      <c r="U5" s="120"/>
      <c r="V5" s="120"/>
      <c r="W5" s="120"/>
      <c r="X5" s="120"/>
      <c r="Y5" s="120"/>
      <c r="Z5" s="120"/>
      <c r="AA5" s="120"/>
      <c r="AB5" s="120"/>
      <c r="AC5" s="120"/>
      <c r="AD5" s="120"/>
    </row>
    <row r="6" spans="1:34" s="124" customFormat="1" ht="45.65" customHeight="1">
      <c r="A6" s="121" t="s">
        <v>171</v>
      </c>
      <c r="B6" s="122" t="s">
        <v>172</v>
      </c>
      <c r="C6" s="122" t="s">
        <v>173</v>
      </c>
      <c r="D6" s="122" t="s">
        <v>174</v>
      </c>
      <c r="E6" s="122" t="s">
        <v>175</v>
      </c>
      <c r="F6" s="122" t="s">
        <v>176</v>
      </c>
      <c r="G6" s="122" t="s">
        <v>177</v>
      </c>
      <c r="H6" s="122" t="s">
        <v>178</v>
      </c>
      <c r="I6" s="122" t="s">
        <v>179</v>
      </c>
      <c r="J6" s="122" t="s">
        <v>180</v>
      </c>
      <c r="K6" s="122" t="s">
        <v>181</v>
      </c>
      <c r="L6" s="122" t="s">
        <v>182</v>
      </c>
      <c r="M6" s="122" t="s">
        <v>183</v>
      </c>
      <c r="N6" s="122" t="s">
        <v>184</v>
      </c>
      <c r="O6" s="122" t="s">
        <v>185</v>
      </c>
      <c r="P6" s="122" t="s">
        <v>186</v>
      </c>
      <c r="Q6" s="122" t="s">
        <v>187</v>
      </c>
      <c r="R6" s="122" t="s">
        <v>188</v>
      </c>
      <c r="S6" s="122" t="s">
        <v>189</v>
      </c>
      <c r="T6" s="122" t="s">
        <v>190</v>
      </c>
      <c r="U6" s="122" t="s">
        <v>191</v>
      </c>
      <c r="V6" s="122" t="s">
        <v>192</v>
      </c>
      <c r="W6" s="122" t="s">
        <v>193</v>
      </c>
      <c r="X6" s="122" t="s">
        <v>194</v>
      </c>
      <c r="Y6" s="122" t="s">
        <v>195</v>
      </c>
      <c r="Z6" s="122" t="s">
        <v>196</v>
      </c>
      <c r="AA6" s="122" t="s">
        <v>197</v>
      </c>
      <c r="AB6" s="122" t="s">
        <v>198</v>
      </c>
      <c r="AC6" s="122" t="s">
        <v>199</v>
      </c>
      <c r="AD6" s="122" t="s">
        <v>200</v>
      </c>
      <c r="AE6" s="123" t="s">
        <v>201</v>
      </c>
      <c r="AF6" s="123" t="s">
        <v>202</v>
      </c>
      <c r="AG6" s="123" t="s">
        <v>203</v>
      </c>
      <c r="AH6" s="121" t="s">
        <v>204</v>
      </c>
    </row>
    <row r="7" spans="1:34" s="131" customFormat="1" ht="30.65" customHeight="1">
      <c r="A7" s="125" t="s">
        <v>205</v>
      </c>
      <c r="B7" s="126" t="s">
        <v>29</v>
      </c>
      <c r="C7" s="126" t="s">
        <v>31</v>
      </c>
      <c r="D7" s="126"/>
      <c r="E7" s="126" t="s">
        <v>206</v>
      </c>
      <c r="F7" s="126" t="s">
        <v>207</v>
      </c>
      <c r="G7" s="126">
        <v>1</v>
      </c>
      <c r="H7" s="127">
        <v>1</v>
      </c>
      <c r="I7" s="127">
        <v>16</v>
      </c>
      <c r="J7" s="127"/>
      <c r="K7" s="128">
        <v>3116479.76</v>
      </c>
      <c r="L7" s="126" t="s">
        <v>208</v>
      </c>
      <c r="M7" s="126" t="s">
        <v>209</v>
      </c>
      <c r="N7" s="126" t="s">
        <v>210</v>
      </c>
      <c r="O7" s="126" t="s">
        <v>211</v>
      </c>
      <c r="P7" s="126" t="s">
        <v>212</v>
      </c>
      <c r="Q7" s="126" t="s">
        <v>213</v>
      </c>
      <c r="R7" s="126" t="s">
        <v>214</v>
      </c>
      <c r="S7" s="126" t="s">
        <v>215</v>
      </c>
      <c r="T7" s="126" t="s">
        <v>216</v>
      </c>
      <c r="U7" s="126" t="s">
        <v>216</v>
      </c>
      <c r="V7" s="126" t="s">
        <v>217</v>
      </c>
      <c r="W7" s="126" t="s">
        <v>218</v>
      </c>
      <c r="X7" s="126" t="s">
        <v>219</v>
      </c>
      <c r="Y7" s="126" t="s">
        <v>220</v>
      </c>
      <c r="Z7" s="126" t="s">
        <v>221</v>
      </c>
      <c r="AA7" s="126" t="s">
        <v>222</v>
      </c>
      <c r="AB7" s="126" t="s">
        <v>223</v>
      </c>
      <c r="AC7" s="126">
        <v>120</v>
      </c>
      <c r="AD7" s="126" t="s">
        <v>224</v>
      </c>
      <c r="AE7" s="129">
        <v>3111464.79</v>
      </c>
      <c r="AF7" s="129" t="s">
        <v>225</v>
      </c>
      <c r="AG7" s="130">
        <v>0.85</v>
      </c>
      <c r="AH7" s="126" t="s">
        <v>226</v>
      </c>
    </row>
    <row r="8" spans="1:34" s="131" customFormat="1" ht="30.65" customHeight="1">
      <c r="A8" s="125" t="s">
        <v>205</v>
      </c>
      <c r="B8" s="126" t="s">
        <v>29</v>
      </c>
      <c r="C8" s="126" t="s">
        <v>31</v>
      </c>
      <c r="D8" s="126"/>
      <c r="E8" s="126" t="s">
        <v>227</v>
      </c>
      <c r="F8" s="126" t="s">
        <v>207</v>
      </c>
      <c r="G8" s="126">
        <v>1</v>
      </c>
      <c r="H8" s="127">
        <v>1</v>
      </c>
      <c r="I8" s="127">
        <v>24</v>
      </c>
      <c r="J8" s="127"/>
      <c r="K8" s="128">
        <v>2923827.98</v>
      </c>
      <c r="L8" s="126" t="s">
        <v>208</v>
      </c>
      <c r="M8" s="126" t="s">
        <v>209</v>
      </c>
      <c r="N8" s="126" t="s">
        <v>210</v>
      </c>
      <c r="O8" s="126" t="s">
        <v>211</v>
      </c>
      <c r="P8" s="126" t="s">
        <v>212</v>
      </c>
      <c r="Q8" s="126" t="s">
        <v>213</v>
      </c>
      <c r="R8" s="126" t="s">
        <v>214</v>
      </c>
      <c r="S8" s="126" t="s">
        <v>215</v>
      </c>
      <c r="T8" s="126" t="s">
        <v>216</v>
      </c>
      <c r="U8" s="126" t="s">
        <v>216</v>
      </c>
      <c r="V8" s="126" t="s">
        <v>217</v>
      </c>
      <c r="W8" s="126" t="s">
        <v>218</v>
      </c>
      <c r="X8" s="126" t="s">
        <v>219</v>
      </c>
      <c r="Y8" s="126" t="s">
        <v>220</v>
      </c>
      <c r="Z8" s="126" t="s">
        <v>221</v>
      </c>
      <c r="AA8" s="126" t="s">
        <v>222</v>
      </c>
      <c r="AB8" s="126" t="s">
        <v>223</v>
      </c>
      <c r="AC8" s="126">
        <v>90</v>
      </c>
      <c r="AD8" s="126" t="s">
        <v>228</v>
      </c>
      <c r="AE8" s="129">
        <v>2916984.81</v>
      </c>
      <c r="AF8" s="129" t="s">
        <v>229</v>
      </c>
      <c r="AG8" s="130">
        <v>1</v>
      </c>
      <c r="AH8" s="126" t="s">
        <v>230</v>
      </c>
    </row>
    <row r="9" spans="1:34" s="131" customFormat="1" ht="30.65" customHeight="1">
      <c r="A9" s="125" t="s">
        <v>205</v>
      </c>
      <c r="B9" s="126" t="s">
        <v>29</v>
      </c>
      <c r="C9" s="126" t="s">
        <v>31</v>
      </c>
      <c r="D9" s="126"/>
      <c r="E9" s="126" t="s">
        <v>231</v>
      </c>
      <c r="F9" s="126" t="s">
        <v>207</v>
      </c>
      <c r="G9" s="126">
        <v>1</v>
      </c>
      <c r="H9" s="127">
        <v>1</v>
      </c>
      <c r="I9" s="127">
        <v>12</v>
      </c>
      <c r="J9" s="127"/>
      <c r="K9" s="128">
        <v>2515459.64</v>
      </c>
      <c r="L9" s="126" t="s">
        <v>208</v>
      </c>
      <c r="M9" s="126" t="s">
        <v>209</v>
      </c>
      <c r="N9" s="126" t="s">
        <v>210</v>
      </c>
      <c r="O9" s="126" t="s">
        <v>211</v>
      </c>
      <c r="P9" s="126" t="s">
        <v>212</v>
      </c>
      <c r="Q9" s="126" t="s">
        <v>213</v>
      </c>
      <c r="R9" s="126" t="s">
        <v>214</v>
      </c>
      <c r="S9" s="126" t="s">
        <v>215</v>
      </c>
      <c r="T9" s="126" t="s">
        <v>216</v>
      </c>
      <c r="U9" s="126" t="s">
        <v>216</v>
      </c>
      <c r="V9" s="126" t="s">
        <v>217</v>
      </c>
      <c r="W9" s="126" t="s">
        <v>218</v>
      </c>
      <c r="X9" s="126" t="s">
        <v>219</v>
      </c>
      <c r="Y9" s="126" t="s">
        <v>220</v>
      </c>
      <c r="Z9" s="126" t="s">
        <v>221</v>
      </c>
      <c r="AA9" s="126" t="s">
        <v>222</v>
      </c>
      <c r="AB9" s="126" t="s">
        <v>223</v>
      </c>
      <c r="AC9" s="126">
        <v>90</v>
      </c>
      <c r="AD9" s="126" t="s">
        <v>228</v>
      </c>
      <c r="AE9" s="129">
        <v>2509960.73</v>
      </c>
      <c r="AF9" s="129" t="s">
        <v>232</v>
      </c>
      <c r="AG9" s="130">
        <v>1</v>
      </c>
      <c r="AH9" s="126" t="s">
        <v>230</v>
      </c>
    </row>
    <row r="10" spans="1:34" s="131" customFormat="1" ht="30.65" customHeight="1">
      <c r="A10" s="125" t="s">
        <v>205</v>
      </c>
      <c r="B10" s="126" t="s">
        <v>29</v>
      </c>
      <c r="C10" s="126" t="s">
        <v>31</v>
      </c>
      <c r="D10" s="126"/>
      <c r="E10" s="126" t="s">
        <v>233</v>
      </c>
      <c r="F10" s="126" t="s">
        <v>207</v>
      </c>
      <c r="G10" s="126">
        <v>1</v>
      </c>
      <c r="H10" s="127">
        <v>1</v>
      </c>
      <c r="I10" s="127">
        <v>32</v>
      </c>
      <c r="J10" s="127"/>
      <c r="K10" s="128">
        <v>7096381.7199999997</v>
      </c>
      <c r="L10" s="126" t="s">
        <v>208</v>
      </c>
      <c r="M10" s="126" t="s">
        <v>209</v>
      </c>
      <c r="N10" s="126" t="s">
        <v>210</v>
      </c>
      <c r="O10" s="126" t="s">
        <v>211</v>
      </c>
      <c r="P10" s="126" t="s">
        <v>212</v>
      </c>
      <c r="Q10" s="126" t="s">
        <v>213</v>
      </c>
      <c r="R10" s="126" t="s">
        <v>214</v>
      </c>
      <c r="S10" s="126" t="s">
        <v>215</v>
      </c>
      <c r="T10" s="126" t="s">
        <v>216</v>
      </c>
      <c r="U10" s="126" t="s">
        <v>216</v>
      </c>
      <c r="V10" s="126" t="s">
        <v>217</v>
      </c>
      <c r="W10" s="126" t="s">
        <v>218</v>
      </c>
      <c r="X10" s="126" t="s">
        <v>219</v>
      </c>
      <c r="Y10" s="126" t="s">
        <v>220</v>
      </c>
      <c r="Z10" s="126" t="s">
        <v>221</v>
      </c>
      <c r="AA10" s="126" t="s">
        <v>222</v>
      </c>
      <c r="AB10" s="126" t="s">
        <v>223</v>
      </c>
      <c r="AC10" s="126">
        <v>120</v>
      </c>
      <c r="AD10" s="126" t="s">
        <v>224</v>
      </c>
      <c r="AE10" s="129">
        <v>7086139.7699999996</v>
      </c>
      <c r="AF10" s="129" t="s">
        <v>234</v>
      </c>
      <c r="AG10" s="130">
        <v>0.8</v>
      </c>
      <c r="AH10" s="126" t="s">
        <v>226</v>
      </c>
    </row>
    <row r="11" spans="1:34" s="131" customFormat="1" ht="30.65" customHeight="1">
      <c r="A11" s="125" t="s">
        <v>205</v>
      </c>
      <c r="B11" s="126" t="s">
        <v>29</v>
      </c>
      <c r="C11" s="126" t="s">
        <v>31</v>
      </c>
      <c r="D11" s="126"/>
      <c r="E11" s="126" t="s">
        <v>235</v>
      </c>
      <c r="F11" s="126" t="s">
        <v>207</v>
      </c>
      <c r="G11" s="126">
        <v>1</v>
      </c>
      <c r="H11" s="127">
        <v>1</v>
      </c>
      <c r="I11" s="127">
        <v>3</v>
      </c>
      <c r="J11" s="127"/>
      <c r="K11" s="128">
        <f>450000*I11</f>
        <v>1350000</v>
      </c>
      <c r="L11" s="126" t="s">
        <v>208</v>
      </c>
      <c r="M11" s="126" t="s">
        <v>209</v>
      </c>
      <c r="N11" s="126" t="s">
        <v>210</v>
      </c>
      <c r="O11" s="126" t="s">
        <v>211</v>
      </c>
      <c r="P11" s="126" t="s">
        <v>212</v>
      </c>
      <c r="Q11" s="126" t="s">
        <v>213</v>
      </c>
      <c r="R11" s="126" t="s">
        <v>214</v>
      </c>
      <c r="S11" s="126" t="s">
        <v>215</v>
      </c>
      <c r="T11" s="126" t="s">
        <v>216</v>
      </c>
      <c r="U11" s="126" t="s">
        <v>216</v>
      </c>
      <c r="V11" s="126" t="s">
        <v>217</v>
      </c>
      <c r="W11" s="126" t="s">
        <v>218</v>
      </c>
      <c r="X11" s="126" t="s">
        <v>219</v>
      </c>
      <c r="Y11" s="126" t="s">
        <v>220</v>
      </c>
      <c r="Z11" s="126" t="s">
        <v>221</v>
      </c>
      <c r="AA11" s="126" t="s">
        <v>222</v>
      </c>
      <c r="AB11" s="126" t="s">
        <v>223</v>
      </c>
      <c r="AC11" s="126">
        <v>90</v>
      </c>
      <c r="AD11" s="126" t="s">
        <v>228</v>
      </c>
      <c r="AE11" s="129">
        <v>1344133.09</v>
      </c>
      <c r="AF11" s="129" t="s">
        <v>236</v>
      </c>
      <c r="AG11" s="130">
        <v>0.8</v>
      </c>
      <c r="AH11" s="126" t="s">
        <v>226</v>
      </c>
    </row>
    <row r="12" spans="1:34" s="131" customFormat="1" ht="30.65" customHeight="1">
      <c r="A12" s="125" t="s">
        <v>237</v>
      </c>
      <c r="B12" s="126" t="s">
        <v>29</v>
      </c>
      <c r="C12" s="126" t="s">
        <v>31</v>
      </c>
      <c r="D12" s="126"/>
      <c r="E12" s="126" t="s">
        <v>238</v>
      </c>
      <c r="F12" s="126" t="s">
        <v>207</v>
      </c>
      <c r="G12" s="126">
        <v>1</v>
      </c>
      <c r="H12" s="127">
        <v>1</v>
      </c>
      <c r="I12" s="127">
        <v>2</v>
      </c>
      <c r="J12" s="127"/>
      <c r="K12" s="128">
        <f t="shared" ref="K12:K27" si="0">450000*I12</f>
        <v>900000</v>
      </c>
      <c r="L12" s="126" t="s">
        <v>208</v>
      </c>
      <c r="M12" s="126" t="s">
        <v>209</v>
      </c>
      <c r="N12" s="126" t="s">
        <v>239</v>
      </c>
      <c r="O12" s="126" t="s">
        <v>240</v>
      </c>
      <c r="P12" s="126" t="s">
        <v>241</v>
      </c>
      <c r="Q12" s="126"/>
      <c r="R12" s="126"/>
      <c r="S12" s="126"/>
      <c r="T12" s="126" t="s">
        <v>242</v>
      </c>
      <c r="U12" s="126" t="s">
        <v>242</v>
      </c>
      <c r="V12" s="126" t="s">
        <v>242</v>
      </c>
      <c r="W12" s="126" t="s">
        <v>223</v>
      </c>
      <c r="X12" s="126" t="s">
        <v>243</v>
      </c>
      <c r="Y12" s="126" t="s">
        <v>244</v>
      </c>
      <c r="Z12" s="126" t="s">
        <v>245</v>
      </c>
      <c r="AA12" s="126" t="s">
        <v>246</v>
      </c>
      <c r="AB12" s="126" t="s">
        <v>247</v>
      </c>
      <c r="AC12" s="126">
        <v>60</v>
      </c>
      <c r="AD12" s="126" t="s">
        <v>248</v>
      </c>
      <c r="AE12" s="129">
        <v>892888.88</v>
      </c>
      <c r="AF12" s="129" t="s">
        <v>249</v>
      </c>
      <c r="AG12" s="130">
        <v>0.7</v>
      </c>
      <c r="AH12" s="126" t="s">
        <v>226</v>
      </c>
    </row>
    <row r="13" spans="1:34" s="131" customFormat="1" ht="30.65" customHeight="1">
      <c r="A13" s="125" t="s">
        <v>250</v>
      </c>
      <c r="B13" s="126" t="s">
        <v>29</v>
      </c>
      <c r="C13" s="126" t="s">
        <v>31</v>
      </c>
      <c r="D13" s="126"/>
      <c r="E13" s="126" t="s">
        <v>251</v>
      </c>
      <c r="F13" s="126" t="s">
        <v>207</v>
      </c>
      <c r="G13" s="126">
        <v>1</v>
      </c>
      <c r="H13" s="127">
        <v>1</v>
      </c>
      <c r="I13" s="127">
        <v>4</v>
      </c>
      <c r="J13" s="127"/>
      <c r="K13" s="128">
        <f t="shared" si="0"/>
        <v>1800000</v>
      </c>
      <c r="L13" s="126" t="s">
        <v>208</v>
      </c>
      <c r="M13" s="126" t="s">
        <v>209</v>
      </c>
      <c r="N13" s="126" t="s">
        <v>210</v>
      </c>
      <c r="O13" s="126" t="s">
        <v>211</v>
      </c>
      <c r="P13" s="126" t="s">
        <v>212</v>
      </c>
      <c r="Q13" s="126" t="s">
        <v>213</v>
      </c>
      <c r="R13" s="126" t="s">
        <v>214</v>
      </c>
      <c r="S13" s="126" t="s">
        <v>215</v>
      </c>
      <c r="T13" s="126" t="s">
        <v>216</v>
      </c>
      <c r="U13" s="126" t="s">
        <v>216</v>
      </c>
      <c r="V13" s="126" t="s">
        <v>217</v>
      </c>
      <c r="W13" s="126" t="s">
        <v>218</v>
      </c>
      <c r="X13" s="126" t="s">
        <v>219</v>
      </c>
      <c r="Y13" s="126" t="s">
        <v>220</v>
      </c>
      <c r="Z13" s="126" t="s">
        <v>221</v>
      </c>
      <c r="AA13" s="126" t="s">
        <v>222</v>
      </c>
      <c r="AB13" s="126" t="s">
        <v>223</v>
      </c>
      <c r="AC13" s="126">
        <v>90</v>
      </c>
      <c r="AD13" s="126" t="s">
        <v>228</v>
      </c>
      <c r="AE13" s="129">
        <v>1794988.33</v>
      </c>
      <c r="AF13" s="129" t="s">
        <v>252</v>
      </c>
      <c r="AG13" s="130">
        <v>0.9</v>
      </c>
      <c r="AH13" s="126" t="s">
        <v>226</v>
      </c>
    </row>
    <row r="14" spans="1:34" s="131" customFormat="1" ht="30.65" customHeight="1">
      <c r="A14" s="125" t="s">
        <v>253</v>
      </c>
      <c r="B14" s="126" t="s">
        <v>29</v>
      </c>
      <c r="C14" s="126" t="s">
        <v>31</v>
      </c>
      <c r="D14" s="126"/>
      <c r="E14" s="126" t="s">
        <v>254</v>
      </c>
      <c r="F14" s="126" t="s">
        <v>207</v>
      </c>
      <c r="G14" s="126">
        <v>1</v>
      </c>
      <c r="H14" s="127">
        <v>1</v>
      </c>
      <c r="I14" s="127">
        <v>2</v>
      </c>
      <c r="J14" s="127"/>
      <c r="K14" s="128">
        <f t="shared" si="0"/>
        <v>900000</v>
      </c>
      <c r="L14" s="126" t="s">
        <v>208</v>
      </c>
      <c r="M14" s="126" t="s">
        <v>209</v>
      </c>
      <c r="N14" s="126" t="s">
        <v>239</v>
      </c>
      <c r="O14" s="126" t="s">
        <v>240</v>
      </c>
      <c r="P14" s="126" t="s">
        <v>241</v>
      </c>
      <c r="Q14" s="126"/>
      <c r="R14" s="126"/>
      <c r="S14" s="126"/>
      <c r="T14" s="126" t="s">
        <v>242</v>
      </c>
      <c r="U14" s="126" t="s">
        <v>242</v>
      </c>
      <c r="V14" s="126" t="s">
        <v>242</v>
      </c>
      <c r="W14" s="126" t="s">
        <v>223</v>
      </c>
      <c r="X14" s="126" t="s">
        <v>243</v>
      </c>
      <c r="Y14" s="126" t="s">
        <v>244</v>
      </c>
      <c r="Z14" s="126" t="s">
        <v>245</v>
      </c>
      <c r="AA14" s="126" t="s">
        <v>246</v>
      </c>
      <c r="AB14" s="126" t="s">
        <v>247</v>
      </c>
      <c r="AC14" s="126">
        <v>60</v>
      </c>
      <c r="AD14" s="126" t="s">
        <v>248</v>
      </c>
      <c r="AE14" s="129">
        <v>892888.88</v>
      </c>
      <c r="AF14" s="129" t="s">
        <v>249</v>
      </c>
      <c r="AG14" s="130">
        <v>0.5</v>
      </c>
      <c r="AH14" s="126" t="s">
        <v>226</v>
      </c>
    </row>
    <row r="15" spans="1:34" s="131" customFormat="1" ht="30.65" customHeight="1">
      <c r="A15" s="125"/>
      <c r="B15" s="126" t="s">
        <v>29</v>
      </c>
      <c r="C15" s="126" t="s">
        <v>31</v>
      </c>
      <c r="D15" s="126"/>
      <c r="E15" s="126" t="s">
        <v>255</v>
      </c>
      <c r="F15" s="126" t="s">
        <v>207</v>
      </c>
      <c r="G15" s="126">
        <v>1</v>
      </c>
      <c r="H15" s="127">
        <v>1</v>
      </c>
      <c r="I15" s="127">
        <v>6</v>
      </c>
      <c r="J15" s="127"/>
      <c r="K15" s="128">
        <f t="shared" si="0"/>
        <v>2700000</v>
      </c>
      <c r="L15" s="126" t="s">
        <v>208</v>
      </c>
      <c r="M15" s="126" t="s">
        <v>209</v>
      </c>
      <c r="N15" s="126" t="s">
        <v>210</v>
      </c>
      <c r="O15" s="126" t="s">
        <v>211</v>
      </c>
      <c r="P15" s="126" t="s">
        <v>212</v>
      </c>
      <c r="Q15" s="126" t="s">
        <v>213</v>
      </c>
      <c r="R15" s="126" t="s">
        <v>214</v>
      </c>
      <c r="S15" s="126" t="s">
        <v>215</v>
      </c>
      <c r="T15" s="126" t="s">
        <v>216</v>
      </c>
      <c r="U15" s="126" t="s">
        <v>216</v>
      </c>
      <c r="V15" s="126" t="s">
        <v>217</v>
      </c>
      <c r="W15" s="126" t="s">
        <v>218</v>
      </c>
      <c r="X15" s="126" t="s">
        <v>219</v>
      </c>
      <c r="Y15" s="126" t="s">
        <v>220</v>
      </c>
      <c r="Z15" s="126" t="s">
        <v>221</v>
      </c>
      <c r="AA15" s="126" t="s">
        <v>222</v>
      </c>
      <c r="AB15" s="126" t="s">
        <v>223</v>
      </c>
      <c r="AC15" s="126">
        <v>90</v>
      </c>
      <c r="AD15" s="126" t="s">
        <v>228</v>
      </c>
      <c r="AE15" s="129">
        <v>2689371.37</v>
      </c>
      <c r="AF15" s="129" t="s">
        <v>256</v>
      </c>
      <c r="AG15" s="130">
        <v>0.8</v>
      </c>
      <c r="AH15" s="126" t="s">
        <v>226</v>
      </c>
    </row>
    <row r="16" spans="1:34" s="136" customFormat="1" ht="30.65" hidden="1" customHeight="1">
      <c r="A16" s="132"/>
      <c r="B16" s="133" t="s">
        <v>29</v>
      </c>
      <c r="C16" s="133" t="s">
        <v>31</v>
      </c>
      <c r="D16" s="133"/>
      <c r="E16" s="126" t="s">
        <v>257</v>
      </c>
      <c r="F16" s="133" t="s">
        <v>207</v>
      </c>
      <c r="G16" s="133">
        <v>1</v>
      </c>
      <c r="H16" s="134">
        <v>1</v>
      </c>
      <c r="I16" s="134">
        <v>2</v>
      </c>
      <c r="J16" s="134"/>
      <c r="K16" s="135"/>
      <c r="L16" s="133" t="s">
        <v>208</v>
      </c>
      <c r="M16" s="126" t="s">
        <v>209</v>
      </c>
      <c r="N16" s="126"/>
      <c r="O16" s="126"/>
      <c r="P16" s="126"/>
      <c r="Q16" s="126"/>
      <c r="R16" s="126"/>
      <c r="S16" s="126"/>
      <c r="T16" s="126"/>
      <c r="U16" s="126"/>
      <c r="V16" s="126"/>
      <c r="W16" s="126"/>
      <c r="X16" s="126"/>
      <c r="Y16" s="126"/>
      <c r="Z16" s="126"/>
      <c r="AA16" s="126"/>
      <c r="AB16" s="126"/>
      <c r="AC16" s="126"/>
      <c r="AD16" s="126"/>
      <c r="AE16" s="129"/>
      <c r="AF16" s="129"/>
      <c r="AG16" s="130">
        <v>0.5</v>
      </c>
      <c r="AH16" s="126" t="s">
        <v>226</v>
      </c>
    </row>
    <row r="17" spans="1:34" s="131" customFormat="1" ht="30.65" customHeight="1">
      <c r="A17" s="125"/>
      <c r="B17" s="126" t="s">
        <v>29</v>
      </c>
      <c r="C17" s="126" t="s">
        <v>31</v>
      </c>
      <c r="D17" s="126"/>
      <c r="E17" s="126" t="s">
        <v>258</v>
      </c>
      <c r="F17" s="126" t="s">
        <v>207</v>
      </c>
      <c r="G17" s="126">
        <v>1</v>
      </c>
      <c r="H17" s="127">
        <v>1</v>
      </c>
      <c r="I17" s="127">
        <v>1</v>
      </c>
      <c r="J17" s="127"/>
      <c r="K17" s="128">
        <v>500000</v>
      </c>
      <c r="L17" s="126" t="s">
        <v>208</v>
      </c>
      <c r="M17" s="126" t="s">
        <v>209</v>
      </c>
      <c r="N17" s="126" t="s">
        <v>239</v>
      </c>
      <c r="O17" s="126" t="s">
        <v>240</v>
      </c>
      <c r="P17" s="126" t="s">
        <v>241</v>
      </c>
      <c r="Q17" s="126"/>
      <c r="R17" s="126"/>
      <c r="S17" s="126"/>
      <c r="T17" s="126" t="s">
        <v>242</v>
      </c>
      <c r="U17" s="126" t="s">
        <v>242</v>
      </c>
      <c r="V17" s="126" t="s">
        <v>242</v>
      </c>
      <c r="W17" s="126" t="s">
        <v>223</v>
      </c>
      <c r="X17" s="126" t="s">
        <v>243</v>
      </c>
      <c r="Y17" s="126" t="s">
        <v>244</v>
      </c>
      <c r="Z17" s="126" t="s">
        <v>245</v>
      </c>
      <c r="AA17" s="126" t="s">
        <v>246</v>
      </c>
      <c r="AB17" s="126" t="s">
        <v>247</v>
      </c>
      <c r="AC17" s="126">
        <v>60</v>
      </c>
      <c r="AD17" s="126" t="s">
        <v>248</v>
      </c>
      <c r="AE17" s="129">
        <v>494888.88</v>
      </c>
      <c r="AF17" s="129" t="s">
        <v>249</v>
      </c>
      <c r="AG17" s="130">
        <v>0.8</v>
      </c>
      <c r="AH17" s="126" t="s">
        <v>226</v>
      </c>
    </row>
    <row r="18" spans="1:34" s="131" customFormat="1" ht="30.65" customHeight="1">
      <c r="A18" s="125"/>
      <c r="B18" s="126" t="s">
        <v>29</v>
      </c>
      <c r="C18" s="126" t="s">
        <v>31</v>
      </c>
      <c r="D18" s="126"/>
      <c r="E18" s="126" t="s">
        <v>259</v>
      </c>
      <c r="F18" s="126" t="s">
        <v>207</v>
      </c>
      <c r="G18" s="126">
        <v>1</v>
      </c>
      <c r="H18" s="127">
        <v>1</v>
      </c>
      <c r="I18" s="127">
        <v>8</v>
      </c>
      <c r="J18" s="127"/>
      <c r="K18" s="128">
        <f t="shared" si="0"/>
        <v>3600000</v>
      </c>
      <c r="L18" s="126" t="s">
        <v>208</v>
      </c>
      <c r="M18" s="126" t="s">
        <v>209</v>
      </c>
      <c r="N18" s="126" t="s">
        <v>210</v>
      </c>
      <c r="O18" s="126" t="s">
        <v>211</v>
      </c>
      <c r="P18" s="126" t="s">
        <v>212</v>
      </c>
      <c r="Q18" s="126" t="s">
        <v>213</v>
      </c>
      <c r="R18" s="126" t="s">
        <v>214</v>
      </c>
      <c r="S18" s="126" t="s">
        <v>215</v>
      </c>
      <c r="T18" s="126" t="s">
        <v>216</v>
      </c>
      <c r="U18" s="126" t="s">
        <v>216</v>
      </c>
      <c r="V18" s="126" t="s">
        <v>217</v>
      </c>
      <c r="W18" s="126" t="s">
        <v>218</v>
      </c>
      <c r="X18" s="126" t="s">
        <v>219</v>
      </c>
      <c r="Y18" s="126" t="s">
        <v>220</v>
      </c>
      <c r="Z18" s="126" t="s">
        <v>221</v>
      </c>
      <c r="AA18" s="126" t="s">
        <v>222</v>
      </c>
      <c r="AB18" s="126" t="s">
        <v>223</v>
      </c>
      <c r="AC18" s="126">
        <v>120</v>
      </c>
      <c r="AD18" s="126" t="s">
        <v>224</v>
      </c>
      <c r="AE18" s="129">
        <v>3593489.6</v>
      </c>
      <c r="AF18" s="129" t="s">
        <v>260</v>
      </c>
      <c r="AG18" s="130">
        <v>0.8</v>
      </c>
      <c r="AH18" s="126" t="s">
        <v>226</v>
      </c>
    </row>
    <row r="19" spans="1:34" s="131" customFormat="1" ht="30.65" customHeight="1">
      <c r="A19" s="125"/>
      <c r="B19" s="126" t="s">
        <v>29</v>
      </c>
      <c r="C19" s="126" t="s">
        <v>31</v>
      </c>
      <c r="D19" s="126"/>
      <c r="E19" s="126" t="s">
        <v>261</v>
      </c>
      <c r="F19" s="126" t="s">
        <v>207</v>
      </c>
      <c r="G19" s="126">
        <v>1</v>
      </c>
      <c r="H19" s="127">
        <v>1</v>
      </c>
      <c r="I19" s="127">
        <v>11</v>
      </c>
      <c r="J19" s="127"/>
      <c r="K19" s="128">
        <f t="shared" si="0"/>
        <v>4950000</v>
      </c>
      <c r="L19" s="126" t="s">
        <v>208</v>
      </c>
      <c r="M19" s="126" t="s">
        <v>209</v>
      </c>
      <c r="N19" s="126" t="s">
        <v>210</v>
      </c>
      <c r="O19" s="126" t="s">
        <v>211</v>
      </c>
      <c r="P19" s="126" t="s">
        <v>212</v>
      </c>
      <c r="Q19" s="126" t="s">
        <v>213</v>
      </c>
      <c r="R19" s="126" t="s">
        <v>214</v>
      </c>
      <c r="S19" s="126" t="s">
        <v>215</v>
      </c>
      <c r="T19" s="126" t="s">
        <v>216</v>
      </c>
      <c r="U19" s="126" t="s">
        <v>216</v>
      </c>
      <c r="V19" s="126" t="s">
        <v>217</v>
      </c>
      <c r="W19" s="126" t="s">
        <v>218</v>
      </c>
      <c r="X19" s="126" t="s">
        <v>219</v>
      </c>
      <c r="Y19" s="126" t="s">
        <v>220</v>
      </c>
      <c r="Z19" s="126" t="s">
        <v>221</v>
      </c>
      <c r="AA19" s="126" t="s">
        <v>222</v>
      </c>
      <c r="AB19" s="126" t="s">
        <v>223</v>
      </c>
      <c r="AC19" s="126">
        <v>120</v>
      </c>
      <c r="AD19" s="126" t="s">
        <v>224</v>
      </c>
      <c r="AE19" s="129">
        <v>4938888.88</v>
      </c>
      <c r="AF19" s="129" t="s">
        <v>249</v>
      </c>
      <c r="AG19" s="130">
        <v>0.7</v>
      </c>
      <c r="AH19" s="126" t="s">
        <v>226</v>
      </c>
    </row>
    <row r="20" spans="1:34" s="131" customFormat="1" ht="30.65" customHeight="1">
      <c r="A20" s="125"/>
      <c r="B20" s="126" t="s">
        <v>29</v>
      </c>
      <c r="C20" s="126" t="s">
        <v>31</v>
      </c>
      <c r="D20" s="126"/>
      <c r="E20" s="126" t="s">
        <v>262</v>
      </c>
      <c r="F20" s="126" t="s">
        <v>207</v>
      </c>
      <c r="G20" s="126">
        <v>1</v>
      </c>
      <c r="H20" s="127">
        <v>1</v>
      </c>
      <c r="I20" s="127">
        <v>5</v>
      </c>
      <c r="J20" s="127"/>
      <c r="K20" s="128">
        <f t="shared" si="0"/>
        <v>2250000</v>
      </c>
      <c r="L20" s="126" t="s">
        <v>208</v>
      </c>
      <c r="M20" s="126" t="s">
        <v>209</v>
      </c>
      <c r="N20" s="126" t="s">
        <v>210</v>
      </c>
      <c r="O20" s="126" t="s">
        <v>211</v>
      </c>
      <c r="P20" s="126" t="s">
        <v>212</v>
      </c>
      <c r="Q20" s="126" t="s">
        <v>213</v>
      </c>
      <c r="R20" s="126" t="s">
        <v>214</v>
      </c>
      <c r="S20" s="126" t="s">
        <v>215</v>
      </c>
      <c r="T20" s="126" t="s">
        <v>216</v>
      </c>
      <c r="U20" s="126" t="s">
        <v>216</v>
      </c>
      <c r="V20" s="126" t="s">
        <v>217</v>
      </c>
      <c r="W20" s="126" t="s">
        <v>218</v>
      </c>
      <c r="X20" s="126" t="s">
        <v>219</v>
      </c>
      <c r="Y20" s="126" t="s">
        <v>220</v>
      </c>
      <c r="Z20" s="126" t="s">
        <v>221</v>
      </c>
      <c r="AA20" s="126" t="s">
        <v>222</v>
      </c>
      <c r="AB20" s="126" t="s">
        <v>223</v>
      </c>
      <c r="AC20" s="126">
        <v>90</v>
      </c>
      <c r="AD20" s="126" t="s">
        <v>228</v>
      </c>
      <c r="AE20" s="129">
        <v>2245474.37</v>
      </c>
      <c r="AF20" s="129" t="s">
        <v>234</v>
      </c>
      <c r="AG20" s="130">
        <v>0.8</v>
      </c>
      <c r="AH20" s="126" t="s">
        <v>226</v>
      </c>
    </row>
    <row r="21" spans="1:34" s="131" customFormat="1" ht="30.65" customHeight="1">
      <c r="A21" s="125"/>
      <c r="B21" s="126" t="s">
        <v>29</v>
      </c>
      <c r="C21" s="126" t="s">
        <v>31</v>
      </c>
      <c r="D21" s="126"/>
      <c r="E21" s="126" t="s">
        <v>263</v>
      </c>
      <c r="F21" s="126" t="s">
        <v>207</v>
      </c>
      <c r="G21" s="126">
        <v>1</v>
      </c>
      <c r="H21" s="127">
        <v>1</v>
      </c>
      <c r="I21" s="127">
        <v>3</v>
      </c>
      <c r="J21" s="127"/>
      <c r="K21" s="128">
        <f t="shared" si="0"/>
        <v>1350000</v>
      </c>
      <c r="L21" s="126" t="s">
        <v>208</v>
      </c>
      <c r="M21" s="126" t="s">
        <v>209</v>
      </c>
      <c r="N21" s="126" t="s">
        <v>210</v>
      </c>
      <c r="O21" s="126" t="s">
        <v>211</v>
      </c>
      <c r="P21" s="126" t="s">
        <v>212</v>
      </c>
      <c r="Q21" s="126" t="s">
        <v>213</v>
      </c>
      <c r="R21" s="126" t="s">
        <v>214</v>
      </c>
      <c r="S21" s="126" t="s">
        <v>215</v>
      </c>
      <c r="T21" s="126" t="s">
        <v>216</v>
      </c>
      <c r="U21" s="126" t="s">
        <v>216</v>
      </c>
      <c r="V21" s="126" t="s">
        <v>217</v>
      </c>
      <c r="W21" s="126" t="s">
        <v>218</v>
      </c>
      <c r="X21" s="126" t="s">
        <v>219</v>
      </c>
      <c r="Y21" s="126" t="s">
        <v>220</v>
      </c>
      <c r="Z21" s="126" t="s">
        <v>221</v>
      </c>
      <c r="AA21" s="126" t="s">
        <v>222</v>
      </c>
      <c r="AB21" s="126" t="s">
        <v>223</v>
      </c>
      <c r="AC21" s="126">
        <v>90</v>
      </c>
      <c r="AD21" s="126" t="s">
        <v>228</v>
      </c>
      <c r="AE21" s="129">
        <v>1344568.33</v>
      </c>
      <c r="AF21" s="129" t="s">
        <v>264</v>
      </c>
      <c r="AG21" s="130">
        <v>0.9</v>
      </c>
      <c r="AH21" s="126" t="s">
        <v>226</v>
      </c>
    </row>
    <row r="22" spans="1:34" s="138" customFormat="1" ht="30.65" customHeight="1">
      <c r="A22" s="137"/>
      <c r="B22" s="126" t="s">
        <v>29</v>
      </c>
      <c r="C22" s="126" t="s">
        <v>31</v>
      </c>
      <c r="D22" s="126"/>
      <c r="E22" s="126" t="s">
        <v>265</v>
      </c>
      <c r="F22" s="126" t="s">
        <v>207</v>
      </c>
      <c r="G22" s="126">
        <v>1</v>
      </c>
      <c r="H22" s="127">
        <v>1</v>
      </c>
      <c r="I22" s="127">
        <v>2</v>
      </c>
      <c r="J22" s="127"/>
      <c r="K22" s="128">
        <f t="shared" si="0"/>
        <v>900000</v>
      </c>
      <c r="L22" s="126" t="s">
        <v>208</v>
      </c>
      <c r="M22" s="126" t="s">
        <v>209</v>
      </c>
      <c r="N22" s="126" t="s">
        <v>239</v>
      </c>
      <c r="O22" s="126" t="s">
        <v>240</v>
      </c>
      <c r="P22" s="126" t="s">
        <v>241</v>
      </c>
      <c r="Q22" s="126"/>
      <c r="R22" s="126"/>
      <c r="S22" s="126"/>
      <c r="T22" s="126" t="s">
        <v>242</v>
      </c>
      <c r="U22" s="126" t="s">
        <v>242</v>
      </c>
      <c r="V22" s="126" t="s">
        <v>242</v>
      </c>
      <c r="W22" s="126" t="s">
        <v>223</v>
      </c>
      <c r="X22" s="126" t="s">
        <v>243</v>
      </c>
      <c r="Y22" s="126" t="s">
        <v>244</v>
      </c>
      <c r="Z22" s="126" t="s">
        <v>245</v>
      </c>
      <c r="AA22" s="126" t="s">
        <v>246</v>
      </c>
      <c r="AB22" s="126" t="s">
        <v>247</v>
      </c>
      <c r="AC22" s="126">
        <v>60</v>
      </c>
      <c r="AD22" s="126" t="s">
        <v>248</v>
      </c>
      <c r="AE22" s="129">
        <v>892888.88</v>
      </c>
      <c r="AF22" s="129" t="s">
        <v>249</v>
      </c>
      <c r="AG22" s="130">
        <v>0.5</v>
      </c>
      <c r="AH22" s="126" t="s">
        <v>226</v>
      </c>
    </row>
    <row r="23" spans="1:34" s="131" customFormat="1" ht="30.65" customHeight="1">
      <c r="A23" s="125"/>
      <c r="B23" s="126" t="s">
        <v>29</v>
      </c>
      <c r="C23" s="126" t="s">
        <v>31</v>
      </c>
      <c r="D23" s="126"/>
      <c r="E23" s="126" t="s">
        <v>266</v>
      </c>
      <c r="F23" s="126" t="s">
        <v>207</v>
      </c>
      <c r="G23" s="126">
        <v>1</v>
      </c>
      <c r="H23" s="127">
        <v>1</v>
      </c>
      <c r="I23" s="127">
        <v>3</v>
      </c>
      <c r="J23" s="127"/>
      <c r="K23" s="128">
        <f t="shared" si="0"/>
        <v>1350000</v>
      </c>
      <c r="L23" s="126" t="s">
        <v>208</v>
      </c>
      <c r="M23" s="126" t="s">
        <v>209</v>
      </c>
      <c r="N23" s="126" t="s">
        <v>210</v>
      </c>
      <c r="O23" s="126" t="s">
        <v>211</v>
      </c>
      <c r="P23" s="126" t="s">
        <v>212</v>
      </c>
      <c r="Q23" s="126" t="s">
        <v>213</v>
      </c>
      <c r="R23" s="126" t="s">
        <v>214</v>
      </c>
      <c r="S23" s="126" t="s">
        <v>215</v>
      </c>
      <c r="T23" s="126" t="s">
        <v>216</v>
      </c>
      <c r="U23" s="126" t="s">
        <v>216</v>
      </c>
      <c r="V23" s="126" t="s">
        <v>217</v>
      </c>
      <c r="W23" s="126" t="s">
        <v>218</v>
      </c>
      <c r="X23" s="126" t="s">
        <v>219</v>
      </c>
      <c r="Y23" s="126" t="s">
        <v>220</v>
      </c>
      <c r="Z23" s="126" t="s">
        <v>221</v>
      </c>
      <c r="AA23" s="126" t="s">
        <v>222</v>
      </c>
      <c r="AB23" s="126" t="s">
        <v>223</v>
      </c>
      <c r="AC23" s="126">
        <v>90</v>
      </c>
      <c r="AD23" s="126" t="s">
        <v>228</v>
      </c>
      <c r="AE23" s="129">
        <v>1345777.5</v>
      </c>
      <c r="AF23" s="129" t="s">
        <v>267</v>
      </c>
      <c r="AG23" s="130">
        <v>1</v>
      </c>
      <c r="AH23" s="126" t="s">
        <v>230</v>
      </c>
    </row>
    <row r="24" spans="1:34" s="131" customFormat="1" ht="30.65" customHeight="1">
      <c r="A24" s="125"/>
      <c r="B24" s="126" t="s">
        <v>29</v>
      </c>
      <c r="C24" s="126" t="s">
        <v>31</v>
      </c>
      <c r="D24" s="126"/>
      <c r="E24" s="126" t="s">
        <v>268</v>
      </c>
      <c r="F24" s="126" t="s">
        <v>207</v>
      </c>
      <c r="G24" s="126">
        <v>1</v>
      </c>
      <c r="H24" s="127">
        <v>1</v>
      </c>
      <c r="I24" s="127">
        <v>4</v>
      </c>
      <c r="J24" s="127"/>
      <c r="K24" s="128">
        <f t="shared" si="0"/>
        <v>1800000</v>
      </c>
      <c r="L24" s="126" t="s">
        <v>208</v>
      </c>
      <c r="M24" s="126" t="s">
        <v>209</v>
      </c>
      <c r="N24" s="126" t="s">
        <v>210</v>
      </c>
      <c r="O24" s="126" t="s">
        <v>211</v>
      </c>
      <c r="P24" s="126" t="s">
        <v>212</v>
      </c>
      <c r="Q24" s="126" t="s">
        <v>213</v>
      </c>
      <c r="R24" s="126" t="s">
        <v>214</v>
      </c>
      <c r="S24" s="126" t="s">
        <v>215</v>
      </c>
      <c r="T24" s="126" t="s">
        <v>216</v>
      </c>
      <c r="U24" s="126" t="s">
        <v>216</v>
      </c>
      <c r="V24" s="126" t="s">
        <v>217</v>
      </c>
      <c r="W24" s="126" t="s">
        <v>218</v>
      </c>
      <c r="X24" s="126" t="s">
        <v>219</v>
      </c>
      <c r="Y24" s="126" t="s">
        <v>220</v>
      </c>
      <c r="Z24" s="126" t="s">
        <v>221</v>
      </c>
      <c r="AA24" s="126" t="s">
        <v>222</v>
      </c>
      <c r="AB24" s="126" t="s">
        <v>223</v>
      </c>
      <c r="AC24" s="126">
        <v>90</v>
      </c>
      <c r="AD24" s="126" t="s">
        <v>228</v>
      </c>
      <c r="AE24" s="129">
        <v>1794767.82</v>
      </c>
      <c r="AF24" s="129" t="s">
        <v>269</v>
      </c>
      <c r="AG24" s="130">
        <v>1</v>
      </c>
      <c r="AH24" s="126" t="s">
        <v>230</v>
      </c>
    </row>
    <row r="25" spans="1:34" s="131" customFormat="1" ht="30.65" customHeight="1">
      <c r="A25" s="125"/>
      <c r="B25" s="126" t="s">
        <v>29</v>
      </c>
      <c r="C25" s="126" t="s">
        <v>31</v>
      </c>
      <c r="D25" s="126"/>
      <c r="E25" s="126" t="s">
        <v>142</v>
      </c>
      <c r="F25" s="126" t="s">
        <v>207</v>
      </c>
      <c r="G25" s="126">
        <v>1</v>
      </c>
      <c r="H25" s="127">
        <v>1</v>
      </c>
      <c r="I25" s="127">
        <v>3</v>
      </c>
      <c r="J25" s="127"/>
      <c r="K25" s="128">
        <f t="shared" si="0"/>
        <v>1350000</v>
      </c>
      <c r="L25" s="126" t="s">
        <v>208</v>
      </c>
      <c r="M25" s="126" t="s">
        <v>209</v>
      </c>
      <c r="N25" s="126" t="s">
        <v>210</v>
      </c>
      <c r="O25" s="126" t="s">
        <v>211</v>
      </c>
      <c r="P25" s="126" t="s">
        <v>212</v>
      </c>
      <c r="Q25" s="126" t="s">
        <v>213</v>
      </c>
      <c r="R25" s="126" t="s">
        <v>214</v>
      </c>
      <c r="S25" s="126" t="s">
        <v>215</v>
      </c>
      <c r="T25" s="126" t="s">
        <v>216</v>
      </c>
      <c r="U25" s="126" t="s">
        <v>216</v>
      </c>
      <c r="V25" s="126" t="s">
        <v>217</v>
      </c>
      <c r="W25" s="126" t="s">
        <v>218</v>
      </c>
      <c r="X25" s="126" t="s">
        <v>219</v>
      </c>
      <c r="Y25" s="126" t="s">
        <v>220</v>
      </c>
      <c r="Z25" s="126" t="s">
        <v>221</v>
      </c>
      <c r="AA25" s="126" t="s">
        <v>222</v>
      </c>
      <c r="AB25" s="126" t="s">
        <v>223</v>
      </c>
      <c r="AC25" s="126">
        <v>90</v>
      </c>
      <c r="AD25" s="126" t="s">
        <v>228</v>
      </c>
      <c r="AE25" s="129">
        <v>1344960.94</v>
      </c>
      <c r="AF25" s="129" t="s">
        <v>270</v>
      </c>
      <c r="AG25" s="130">
        <v>0.9</v>
      </c>
      <c r="AH25" s="126" t="s">
        <v>226</v>
      </c>
    </row>
    <row r="26" spans="1:34" s="131" customFormat="1" ht="29.25" customHeight="1">
      <c r="A26" s="125"/>
      <c r="B26" s="126" t="s">
        <v>29</v>
      </c>
      <c r="C26" s="126" t="s">
        <v>31</v>
      </c>
      <c r="D26" s="126"/>
      <c r="E26" s="126" t="s">
        <v>143</v>
      </c>
      <c r="F26" s="126" t="s">
        <v>207</v>
      </c>
      <c r="G26" s="126">
        <v>1</v>
      </c>
      <c r="H26" s="127">
        <v>1</v>
      </c>
      <c r="I26" s="127">
        <v>3</v>
      </c>
      <c r="J26" s="127"/>
      <c r="K26" s="128">
        <f t="shared" si="0"/>
        <v>1350000</v>
      </c>
      <c r="L26" s="126" t="s">
        <v>208</v>
      </c>
      <c r="M26" s="126" t="s">
        <v>209</v>
      </c>
      <c r="N26" s="126" t="s">
        <v>210</v>
      </c>
      <c r="O26" s="126" t="s">
        <v>211</v>
      </c>
      <c r="P26" s="126" t="s">
        <v>212</v>
      </c>
      <c r="Q26" s="126" t="s">
        <v>213</v>
      </c>
      <c r="R26" s="126" t="s">
        <v>214</v>
      </c>
      <c r="S26" s="126" t="s">
        <v>215</v>
      </c>
      <c r="T26" s="126" t="s">
        <v>216</v>
      </c>
      <c r="U26" s="126" t="s">
        <v>216</v>
      </c>
      <c r="V26" s="126" t="s">
        <v>217</v>
      </c>
      <c r="W26" s="126" t="s">
        <v>218</v>
      </c>
      <c r="X26" s="126" t="s">
        <v>219</v>
      </c>
      <c r="Y26" s="126" t="s">
        <v>220</v>
      </c>
      <c r="Z26" s="126" t="s">
        <v>221</v>
      </c>
      <c r="AA26" s="126" t="s">
        <v>222</v>
      </c>
      <c r="AB26" s="126" t="s">
        <v>223</v>
      </c>
      <c r="AC26" s="126">
        <v>90</v>
      </c>
      <c r="AD26" s="126" t="s">
        <v>228</v>
      </c>
      <c r="AE26" s="129">
        <v>1344973.74</v>
      </c>
      <c r="AF26" s="129" t="s">
        <v>270</v>
      </c>
      <c r="AG26" s="130">
        <v>0.9</v>
      </c>
      <c r="AH26" s="126" t="s">
        <v>226</v>
      </c>
    </row>
    <row r="27" spans="1:34" s="131" customFormat="1" ht="30.65" customHeight="1">
      <c r="A27" s="125"/>
      <c r="B27" s="126" t="s">
        <v>29</v>
      </c>
      <c r="C27" s="126" t="s">
        <v>31</v>
      </c>
      <c r="D27" s="126"/>
      <c r="E27" s="126" t="s">
        <v>144</v>
      </c>
      <c r="F27" s="126" t="s">
        <v>207</v>
      </c>
      <c r="G27" s="126">
        <v>1</v>
      </c>
      <c r="H27" s="127">
        <v>1</v>
      </c>
      <c r="I27" s="127">
        <v>5</v>
      </c>
      <c r="J27" s="127"/>
      <c r="K27" s="128">
        <f t="shared" si="0"/>
        <v>2250000</v>
      </c>
      <c r="L27" s="126" t="s">
        <v>208</v>
      </c>
      <c r="M27" s="126" t="s">
        <v>209</v>
      </c>
      <c r="N27" s="126" t="s">
        <v>210</v>
      </c>
      <c r="O27" s="126" t="s">
        <v>211</v>
      </c>
      <c r="P27" s="126" t="s">
        <v>212</v>
      </c>
      <c r="Q27" s="126" t="s">
        <v>213</v>
      </c>
      <c r="R27" s="126" t="s">
        <v>214</v>
      </c>
      <c r="S27" s="126" t="s">
        <v>215</v>
      </c>
      <c r="T27" s="126" t="s">
        <v>216</v>
      </c>
      <c r="U27" s="126" t="s">
        <v>216</v>
      </c>
      <c r="V27" s="126" t="s">
        <v>217</v>
      </c>
      <c r="W27" s="126" t="s">
        <v>218</v>
      </c>
      <c r="X27" s="126" t="s">
        <v>219</v>
      </c>
      <c r="Y27" s="126" t="s">
        <v>220</v>
      </c>
      <c r="Z27" s="126" t="s">
        <v>221</v>
      </c>
      <c r="AA27" s="126" t="s">
        <v>222</v>
      </c>
      <c r="AB27" s="126" t="s">
        <v>223</v>
      </c>
      <c r="AC27" s="126">
        <v>90</v>
      </c>
      <c r="AD27" s="126" t="s">
        <v>228</v>
      </c>
      <c r="AE27" s="129">
        <v>2244540.91</v>
      </c>
      <c r="AF27" s="129" t="s">
        <v>271</v>
      </c>
      <c r="AG27" s="130">
        <v>0.8</v>
      </c>
      <c r="AH27" s="126" t="s">
        <v>226</v>
      </c>
    </row>
    <row r="28" spans="1:34" ht="25.5" customHeight="1">
      <c r="I28" s="111">
        <f>SUM(I7:I27)</f>
        <v>151</v>
      </c>
      <c r="K28" s="112">
        <f>SUBTOTAL(9,K7:K27)</f>
        <v>44952149.100000001</v>
      </c>
      <c r="AE28" s="113">
        <f>SUM(AE7:AE27)</f>
        <v>44824040.5</v>
      </c>
    </row>
    <row r="29" spans="1:34" ht="25.5" customHeight="1">
      <c r="I29" s="111">
        <f>I28-7</f>
        <v>144</v>
      </c>
      <c r="K29" s="112">
        <f>K28-900000*3-500000</f>
        <v>41752149.100000001</v>
      </c>
      <c r="AE29" s="113">
        <v>41650484.979999997</v>
      </c>
    </row>
    <row r="30" spans="1:34" ht="25.5" customHeight="1">
      <c r="K30" s="112">
        <v>7000000</v>
      </c>
    </row>
  </sheetData>
  <autoFilter ref="B6:AH25" xr:uid="{00000000-0009-0000-0000-000000000000}"/>
  <mergeCells count="1">
    <mergeCell ref="L3:L4"/>
  </mergeCells>
  <conditionalFormatting sqref="B1:B4">
    <cfRule type="duplicateValues" dxfId="155" priority="131"/>
    <cfRule type="duplicateValues" dxfId="154" priority="132"/>
    <cfRule type="duplicateValues" dxfId="153" priority="133"/>
    <cfRule type="duplicateValues" dxfId="152" priority="134"/>
  </conditionalFormatting>
  <conditionalFormatting sqref="B1:B4">
    <cfRule type="duplicateValues" dxfId="151" priority="135"/>
  </conditionalFormatting>
  <conditionalFormatting sqref="B1:B4">
    <cfRule type="duplicateValues" dxfId="150" priority="136"/>
  </conditionalFormatting>
  <conditionalFormatting sqref="B1:B4">
    <cfRule type="duplicateValues" dxfId="149" priority="137"/>
  </conditionalFormatting>
  <conditionalFormatting sqref="B1:B4">
    <cfRule type="duplicateValues" dxfId="148" priority="138"/>
  </conditionalFormatting>
  <conditionalFormatting sqref="B1:B4">
    <cfRule type="duplicateValues" dxfId="147" priority="139"/>
  </conditionalFormatting>
  <conditionalFormatting sqref="D28:D1048576 D1:D6 D11:D18">
    <cfRule type="duplicateValues" dxfId="146" priority="130"/>
  </conditionalFormatting>
  <conditionalFormatting sqref="D28:D1048576 D1:D6 D11:D18">
    <cfRule type="duplicateValues" dxfId="145" priority="140"/>
    <cfRule type="duplicateValues" dxfId="144" priority="141"/>
    <cfRule type="duplicateValues" dxfId="143" priority="142"/>
    <cfRule type="duplicateValues" dxfId="142" priority="143"/>
  </conditionalFormatting>
  <conditionalFormatting sqref="D28:D1048576 D1:D6 D11:D18">
    <cfRule type="duplicateValues" dxfId="141" priority="144"/>
    <cfRule type="duplicateValues" dxfId="140" priority="145"/>
  </conditionalFormatting>
  <conditionalFormatting sqref="D28:D1048576 D11:D18">
    <cfRule type="duplicateValues" dxfId="139" priority="146"/>
  </conditionalFormatting>
  <conditionalFormatting sqref="A28:A1048576 A1:A5 A11:A18">
    <cfRule type="duplicateValues" dxfId="138" priority="147"/>
    <cfRule type="duplicateValues" dxfId="137" priority="148"/>
    <cfRule type="duplicateValues" dxfId="136" priority="149"/>
    <cfRule type="duplicateValues" dxfId="135" priority="150"/>
  </conditionalFormatting>
  <conditionalFormatting sqref="A28:A1048576 A1:A5 A11:A18">
    <cfRule type="duplicateValues" dxfId="134" priority="151"/>
  </conditionalFormatting>
  <conditionalFormatting sqref="D28:D1048576 A1:A5 D1:D6 A11:A18 A28:A1048576 D11:D18">
    <cfRule type="duplicateValues" dxfId="133" priority="152"/>
  </conditionalFormatting>
  <conditionalFormatting sqref="D19:D25">
    <cfRule type="duplicateValues" dxfId="132" priority="111"/>
  </conditionalFormatting>
  <conditionalFormatting sqref="D19:D25">
    <cfRule type="duplicateValues" dxfId="131" priority="112"/>
    <cfRule type="duplicateValues" dxfId="130" priority="113"/>
    <cfRule type="duplicateValues" dxfId="129" priority="114"/>
    <cfRule type="duplicateValues" dxfId="128" priority="115"/>
  </conditionalFormatting>
  <conditionalFormatting sqref="D19:D25">
    <cfRule type="duplicateValues" dxfId="127" priority="116"/>
    <cfRule type="duplicateValues" dxfId="126" priority="117"/>
  </conditionalFormatting>
  <conditionalFormatting sqref="D19:D25">
    <cfRule type="duplicateValues" dxfId="125" priority="118"/>
  </conditionalFormatting>
  <conditionalFormatting sqref="A19:A25">
    <cfRule type="duplicateValues" dxfId="124" priority="119"/>
  </conditionalFormatting>
  <conditionalFormatting sqref="A19:A25">
    <cfRule type="duplicateValues" dxfId="123" priority="120"/>
    <cfRule type="duplicateValues" dxfId="122" priority="121"/>
    <cfRule type="duplicateValues" dxfId="121" priority="122"/>
    <cfRule type="duplicateValues" dxfId="120" priority="123"/>
  </conditionalFormatting>
  <conditionalFormatting sqref="A19:A25">
    <cfRule type="duplicateValues" dxfId="119" priority="124"/>
  </conditionalFormatting>
  <conditionalFormatting sqref="A19:A25 D19:D25">
    <cfRule type="duplicateValues" dxfId="118" priority="125"/>
  </conditionalFormatting>
  <conditionalFormatting sqref="D19:D25">
    <cfRule type="duplicateValues" dxfId="117" priority="126"/>
    <cfRule type="duplicateValues" dxfId="116" priority="127"/>
  </conditionalFormatting>
  <conditionalFormatting sqref="D19:D25">
    <cfRule type="duplicateValues" dxfId="115" priority="128"/>
  </conditionalFormatting>
  <conditionalFormatting sqref="A19:A25">
    <cfRule type="duplicateValues" dxfId="114" priority="129"/>
  </conditionalFormatting>
  <conditionalFormatting sqref="D27">
    <cfRule type="duplicateValues" dxfId="113" priority="92"/>
  </conditionalFormatting>
  <conditionalFormatting sqref="D27">
    <cfRule type="duplicateValues" dxfId="112" priority="93"/>
    <cfRule type="duplicateValues" dxfId="111" priority="94"/>
    <cfRule type="duplicateValues" dxfId="110" priority="95"/>
    <cfRule type="duplicateValues" dxfId="109" priority="96"/>
  </conditionalFormatting>
  <conditionalFormatting sqref="D27">
    <cfRule type="duplicateValues" dxfId="108" priority="97"/>
    <cfRule type="duplicateValues" dxfId="107" priority="98"/>
  </conditionalFormatting>
  <conditionalFormatting sqref="D27">
    <cfRule type="duplicateValues" dxfId="106" priority="99"/>
  </conditionalFormatting>
  <conditionalFormatting sqref="A27">
    <cfRule type="duplicateValues" dxfId="105" priority="100"/>
  </conditionalFormatting>
  <conditionalFormatting sqref="A27">
    <cfRule type="duplicateValues" dxfId="104" priority="101"/>
    <cfRule type="duplicateValues" dxfId="103" priority="102"/>
    <cfRule type="duplicateValues" dxfId="102" priority="103"/>
    <cfRule type="duplicateValues" dxfId="101" priority="104"/>
  </conditionalFormatting>
  <conditionalFormatting sqref="A27">
    <cfRule type="duplicateValues" dxfId="100" priority="105"/>
  </conditionalFormatting>
  <conditionalFormatting sqref="A27 D27">
    <cfRule type="duplicateValues" dxfId="99" priority="106"/>
  </conditionalFormatting>
  <conditionalFormatting sqref="D27">
    <cfRule type="duplicateValues" dxfId="98" priority="107"/>
    <cfRule type="duplicateValues" dxfId="97" priority="108"/>
  </conditionalFormatting>
  <conditionalFormatting sqref="D27">
    <cfRule type="duplicateValues" dxfId="96" priority="109"/>
  </conditionalFormatting>
  <conditionalFormatting sqref="A27">
    <cfRule type="duplicateValues" dxfId="95" priority="110"/>
  </conditionalFormatting>
  <conditionalFormatting sqref="A11:A18">
    <cfRule type="duplicateValues" dxfId="94" priority="153"/>
  </conditionalFormatting>
  <conditionalFormatting sqref="D11:D18">
    <cfRule type="duplicateValues" dxfId="93" priority="154"/>
    <cfRule type="duplicateValues" dxfId="92" priority="155"/>
  </conditionalFormatting>
  <conditionalFormatting sqref="D11:D18">
    <cfRule type="duplicateValues" dxfId="91" priority="156"/>
  </conditionalFormatting>
  <conditionalFormatting sqref="D26">
    <cfRule type="duplicateValues" dxfId="90" priority="73"/>
  </conditionalFormatting>
  <conditionalFormatting sqref="D26">
    <cfRule type="duplicateValues" dxfId="89" priority="74"/>
    <cfRule type="duplicateValues" dxfId="88" priority="75"/>
    <cfRule type="duplicateValues" dxfId="87" priority="76"/>
    <cfRule type="duplicateValues" dxfId="86" priority="77"/>
  </conditionalFormatting>
  <conditionalFormatting sqref="D26">
    <cfRule type="duplicateValues" dxfId="85" priority="78"/>
    <cfRule type="duplicateValues" dxfId="84" priority="79"/>
  </conditionalFormatting>
  <conditionalFormatting sqref="D26">
    <cfRule type="duplicateValues" dxfId="83" priority="80"/>
  </conditionalFormatting>
  <conditionalFormatting sqref="A26">
    <cfRule type="duplicateValues" dxfId="82" priority="81"/>
  </conditionalFormatting>
  <conditionalFormatting sqref="A26">
    <cfRule type="duplicateValues" dxfId="81" priority="82"/>
    <cfRule type="duplicateValues" dxfId="80" priority="83"/>
    <cfRule type="duplicateValues" dxfId="79" priority="84"/>
    <cfRule type="duplicateValues" dxfId="78" priority="85"/>
  </conditionalFormatting>
  <conditionalFormatting sqref="A26">
    <cfRule type="duplicateValues" dxfId="77" priority="86"/>
  </conditionalFormatting>
  <conditionalFormatting sqref="A26 D26">
    <cfRule type="duplicateValues" dxfId="76" priority="87"/>
  </conditionalFormatting>
  <conditionalFormatting sqref="D26">
    <cfRule type="duplicateValues" dxfId="75" priority="88"/>
    <cfRule type="duplicateValues" dxfId="74" priority="89"/>
  </conditionalFormatting>
  <conditionalFormatting sqref="D26">
    <cfRule type="duplicateValues" dxfId="73" priority="90"/>
  </conditionalFormatting>
  <conditionalFormatting sqref="A26">
    <cfRule type="duplicateValues" dxfId="72" priority="91"/>
  </conditionalFormatting>
  <conditionalFormatting sqref="D7">
    <cfRule type="duplicateValues" dxfId="71" priority="55"/>
  </conditionalFormatting>
  <conditionalFormatting sqref="D7">
    <cfRule type="duplicateValues" dxfId="70" priority="56"/>
    <cfRule type="duplicateValues" dxfId="69" priority="57"/>
    <cfRule type="duplicateValues" dxfId="68" priority="58"/>
    <cfRule type="duplicateValues" dxfId="67" priority="59"/>
  </conditionalFormatting>
  <conditionalFormatting sqref="D7">
    <cfRule type="duplicateValues" dxfId="66" priority="60"/>
    <cfRule type="duplicateValues" dxfId="65" priority="61"/>
  </conditionalFormatting>
  <conditionalFormatting sqref="D7">
    <cfRule type="duplicateValues" dxfId="64" priority="62"/>
  </conditionalFormatting>
  <conditionalFormatting sqref="A7">
    <cfRule type="duplicateValues" dxfId="63" priority="63"/>
    <cfRule type="duplicateValues" dxfId="62" priority="64"/>
    <cfRule type="duplicateValues" dxfId="61" priority="65"/>
    <cfRule type="duplicateValues" dxfId="60" priority="66"/>
  </conditionalFormatting>
  <conditionalFormatting sqref="A7">
    <cfRule type="duplicateValues" dxfId="59" priority="67"/>
  </conditionalFormatting>
  <conditionalFormatting sqref="A7 D7">
    <cfRule type="duplicateValues" dxfId="58" priority="68"/>
  </conditionalFormatting>
  <conditionalFormatting sqref="A7">
    <cfRule type="duplicateValues" dxfId="57" priority="69"/>
  </conditionalFormatting>
  <conditionalFormatting sqref="D7">
    <cfRule type="duplicateValues" dxfId="56" priority="70"/>
    <cfRule type="duplicateValues" dxfId="55" priority="71"/>
  </conditionalFormatting>
  <conditionalFormatting sqref="D7">
    <cfRule type="duplicateValues" dxfId="54" priority="72"/>
  </conditionalFormatting>
  <conditionalFormatting sqref="D8">
    <cfRule type="duplicateValues" dxfId="53" priority="37"/>
  </conditionalFormatting>
  <conditionalFormatting sqref="D8">
    <cfRule type="duplicateValues" dxfId="52" priority="38"/>
    <cfRule type="duplicateValues" dxfId="51" priority="39"/>
    <cfRule type="duplicateValues" dxfId="50" priority="40"/>
    <cfRule type="duplicateValues" dxfId="49" priority="41"/>
  </conditionalFormatting>
  <conditionalFormatting sqref="D8">
    <cfRule type="duplicateValues" dxfId="48" priority="42"/>
    <cfRule type="duplicateValues" dxfId="47" priority="43"/>
  </conditionalFormatting>
  <conditionalFormatting sqref="D8">
    <cfRule type="duplicateValues" dxfId="46" priority="44"/>
  </conditionalFormatting>
  <conditionalFormatting sqref="A8">
    <cfRule type="duplicateValues" dxfId="45" priority="45"/>
    <cfRule type="duplicateValues" dxfId="44" priority="46"/>
    <cfRule type="duplicateValues" dxfId="43" priority="47"/>
    <cfRule type="duplicateValues" dxfId="42" priority="48"/>
  </conditionalFormatting>
  <conditionalFormatting sqref="A8">
    <cfRule type="duplicateValues" dxfId="41" priority="49"/>
  </conditionalFormatting>
  <conditionalFormatting sqref="A8 D8">
    <cfRule type="duplicateValues" dxfId="40" priority="50"/>
  </conditionalFormatting>
  <conditionalFormatting sqref="A8">
    <cfRule type="duplicateValues" dxfId="39" priority="51"/>
  </conditionalFormatting>
  <conditionalFormatting sqref="D8">
    <cfRule type="duplicateValues" dxfId="38" priority="52"/>
    <cfRule type="duplicateValues" dxfId="37" priority="53"/>
  </conditionalFormatting>
  <conditionalFormatting sqref="D8">
    <cfRule type="duplicateValues" dxfId="36" priority="54"/>
  </conditionalFormatting>
  <conditionalFormatting sqref="D9">
    <cfRule type="duplicateValues" dxfId="35" priority="19"/>
  </conditionalFormatting>
  <conditionalFormatting sqref="D9">
    <cfRule type="duplicateValues" dxfId="34" priority="20"/>
    <cfRule type="duplicateValues" dxfId="33" priority="21"/>
    <cfRule type="duplicateValues" dxfId="32" priority="22"/>
    <cfRule type="duplicateValues" dxfId="31" priority="23"/>
  </conditionalFormatting>
  <conditionalFormatting sqref="D9">
    <cfRule type="duplicateValues" dxfId="30" priority="24"/>
    <cfRule type="duplicateValues" dxfId="29" priority="25"/>
  </conditionalFormatting>
  <conditionalFormatting sqref="D9">
    <cfRule type="duplicateValues" dxfId="28" priority="26"/>
  </conditionalFormatting>
  <conditionalFormatting sqref="A9">
    <cfRule type="duplicateValues" dxfId="27" priority="27"/>
    <cfRule type="duplicateValues" dxfId="26" priority="28"/>
    <cfRule type="duplicateValues" dxfId="25" priority="29"/>
    <cfRule type="duplicateValues" dxfId="24" priority="30"/>
  </conditionalFormatting>
  <conditionalFormatting sqref="A9">
    <cfRule type="duplicateValues" dxfId="23" priority="31"/>
  </conditionalFormatting>
  <conditionalFormatting sqref="A9 D9">
    <cfRule type="duplicateValues" dxfId="22" priority="32"/>
  </conditionalFormatting>
  <conditionalFormatting sqref="A9">
    <cfRule type="duplicateValues" dxfId="21" priority="33"/>
  </conditionalFormatting>
  <conditionalFormatting sqref="D9">
    <cfRule type="duplicateValues" dxfId="20" priority="34"/>
    <cfRule type="duplicateValues" dxfId="19" priority="35"/>
  </conditionalFormatting>
  <conditionalFormatting sqref="D9">
    <cfRule type="duplicateValues" dxfId="18" priority="36"/>
  </conditionalFormatting>
  <conditionalFormatting sqref="D10">
    <cfRule type="duplicateValues" dxfId="17" priority="1"/>
  </conditionalFormatting>
  <conditionalFormatting sqref="D10">
    <cfRule type="duplicateValues" dxfId="16" priority="2"/>
    <cfRule type="duplicateValues" dxfId="15" priority="3"/>
    <cfRule type="duplicateValues" dxfId="14" priority="4"/>
    <cfRule type="duplicateValues" dxfId="13" priority="5"/>
  </conditionalFormatting>
  <conditionalFormatting sqref="D10">
    <cfRule type="duplicateValues" dxfId="12" priority="6"/>
    <cfRule type="duplicateValues" dxfId="11" priority="7"/>
  </conditionalFormatting>
  <conditionalFormatting sqref="D10">
    <cfRule type="duplicateValues" dxfId="10" priority="8"/>
  </conditionalFormatting>
  <conditionalFormatting sqref="A10">
    <cfRule type="duplicateValues" dxfId="9" priority="9"/>
    <cfRule type="duplicateValues" dxfId="8" priority="10"/>
    <cfRule type="duplicateValues" dxfId="7" priority="11"/>
    <cfRule type="duplicateValues" dxfId="6" priority="12"/>
  </conditionalFormatting>
  <conditionalFormatting sqref="A10">
    <cfRule type="duplicateValues" dxfId="5" priority="13"/>
  </conditionalFormatting>
  <conditionalFormatting sqref="A10 D10">
    <cfRule type="duplicateValues" dxfId="4" priority="14"/>
  </conditionalFormatting>
  <conditionalFormatting sqref="A10">
    <cfRule type="duplicateValues" dxfId="3" priority="15"/>
  </conditionalFormatting>
  <conditionalFormatting sqref="D10">
    <cfRule type="duplicateValues" dxfId="2" priority="16"/>
    <cfRule type="duplicateValues" dxfId="1" priority="17"/>
  </conditionalFormatting>
  <conditionalFormatting sqref="D10">
    <cfRule type="duplicateValues" dxfId="0" priority="18"/>
  </conditionalFormatting>
  <printOptions horizontalCentered="1"/>
  <pageMargins left="0.25" right="0.25" top="0.75" bottom="0.75" header="0.3" footer="0.3"/>
  <pageSetup paperSize="9" scale="48" orientation="landscape" r:id="rId1"/>
  <headerFooter>
    <oddFooter>Page &amp;P of &amp;N</oddFooter>
  </headerFooter>
  <colBreaks count="1" manualBreakCount="1">
    <brk id="19" max="2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D9450-4DB6-4034-9477-8F00EAA880CF}">
  <dimension ref="A1:V21"/>
  <sheetViews>
    <sheetView view="pageBreakPreview" topLeftCell="J1" zoomScale="65" zoomScaleNormal="75" workbookViewId="0">
      <selection activeCell="Q3" sqref="Q3"/>
    </sheetView>
  </sheetViews>
  <sheetFormatPr defaultRowHeight="14"/>
  <cols>
    <col min="1" max="1" width="8.7265625" style="152"/>
    <col min="2" max="3" width="24.1796875" style="152" customWidth="1"/>
    <col min="4" max="4" width="32.1796875" style="152" customWidth="1"/>
    <col min="5" max="6" width="20.453125" style="152" customWidth="1"/>
    <col min="7" max="7" width="31.08984375" style="152" customWidth="1"/>
    <col min="8" max="8" width="20.453125" style="152" customWidth="1"/>
    <col min="9" max="10" width="20.453125" style="175" customWidth="1"/>
    <col min="11" max="11" width="21.81640625" style="175" customWidth="1"/>
    <col min="12" max="13" width="20.26953125" style="175" customWidth="1"/>
    <col min="14" max="17" width="21.7265625" style="152" customWidth="1"/>
    <col min="18" max="18" width="15.54296875" style="152" customWidth="1"/>
    <col min="19" max="19" width="20.7265625" style="152" customWidth="1"/>
    <col min="20" max="20" width="18.54296875" style="152" customWidth="1"/>
    <col min="21" max="21" width="20.36328125" style="152" customWidth="1"/>
    <col min="22" max="16384" width="8.7265625" style="152"/>
  </cols>
  <sheetData>
    <row r="1" spans="1:22" s="139" customFormat="1">
      <c r="B1" s="140" t="s">
        <v>272</v>
      </c>
      <c r="C1" s="140" t="s">
        <v>273</v>
      </c>
      <c r="D1" s="140" t="s">
        <v>274</v>
      </c>
      <c r="E1" s="140" t="s">
        <v>275</v>
      </c>
      <c r="F1" s="140"/>
      <c r="G1" s="140" t="s">
        <v>276</v>
      </c>
      <c r="H1" s="140" t="s">
        <v>277</v>
      </c>
      <c r="I1" s="141" t="s">
        <v>187</v>
      </c>
      <c r="J1" s="141" t="s">
        <v>278</v>
      </c>
      <c r="K1" s="141" t="s">
        <v>202</v>
      </c>
      <c r="L1" s="141" t="s">
        <v>279</v>
      </c>
      <c r="M1" s="141" t="s">
        <v>280</v>
      </c>
      <c r="N1" s="140" t="s">
        <v>281</v>
      </c>
      <c r="O1" s="140" t="s">
        <v>282</v>
      </c>
      <c r="P1" s="140" t="s">
        <v>283</v>
      </c>
      <c r="Q1" s="140" t="s">
        <v>284</v>
      </c>
      <c r="R1" s="140" t="s">
        <v>285</v>
      </c>
      <c r="S1" s="140" t="s">
        <v>286</v>
      </c>
      <c r="T1" s="140" t="s">
        <v>287</v>
      </c>
      <c r="U1" s="140" t="s">
        <v>288</v>
      </c>
    </row>
    <row r="2" spans="1:22" s="142" customFormat="1" ht="112.5" customHeight="1">
      <c r="A2" s="142">
        <v>1</v>
      </c>
      <c r="B2" s="143" t="s">
        <v>289</v>
      </c>
      <c r="C2" s="144" t="s">
        <v>290</v>
      </c>
      <c r="D2" s="145" t="s">
        <v>291</v>
      </c>
      <c r="E2" s="143">
        <v>6149329</v>
      </c>
      <c r="F2" s="143"/>
      <c r="G2" s="144" t="s">
        <v>292</v>
      </c>
      <c r="H2" s="144" t="s">
        <v>293</v>
      </c>
      <c r="I2" s="144" t="s">
        <v>294</v>
      </c>
      <c r="J2" s="144" t="s">
        <v>295</v>
      </c>
      <c r="K2" s="146" t="s">
        <v>296</v>
      </c>
      <c r="L2" s="147">
        <v>4796476.62</v>
      </c>
      <c r="M2" s="147"/>
      <c r="N2" s="146"/>
      <c r="O2" s="146"/>
      <c r="P2" s="146"/>
      <c r="Q2" s="146"/>
      <c r="R2" s="145">
        <f>E2-L2</f>
        <v>1352852.38</v>
      </c>
      <c r="S2" s="143">
        <f>L2</f>
        <v>4796476.62</v>
      </c>
      <c r="T2" s="143">
        <v>0</v>
      </c>
      <c r="U2" s="148">
        <f>R2</f>
        <v>1352852.38</v>
      </c>
      <c r="V2" s="558" t="s">
        <v>297</v>
      </c>
    </row>
    <row r="3" spans="1:22" s="149" customFormat="1" ht="113.5" customHeight="1">
      <c r="A3" s="149">
        <v>2</v>
      </c>
      <c r="B3" s="143" t="s">
        <v>298</v>
      </c>
      <c r="C3" s="144" t="s">
        <v>299</v>
      </c>
      <c r="D3" s="145" t="s">
        <v>300</v>
      </c>
      <c r="E3" s="143">
        <v>6051427.2599999998</v>
      </c>
      <c r="F3" s="143"/>
      <c r="G3" s="144" t="s">
        <v>292</v>
      </c>
      <c r="H3" s="144" t="s">
        <v>301</v>
      </c>
      <c r="I3" s="144" t="s">
        <v>302</v>
      </c>
      <c r="J3" s="144" t="s">
        <v>303</v>
      </c>
      <c r="K3" s="146" t="s">
        <v>304</v>
      </c>
      <c r="L3" s="147">
        <v>3624788.6</v>
      </c>
      <c r="M3" s="147"/>
      <c r="N3" s="146"/>
      <c r="O3" s="146"/>
      <c r="P3" s="146"/>
      <c r="Q3" s="146"/>
      <c r="R3" s="145">
        <f>E3-L3</f>
        <v>2426638.6599999997</v>
      </c>
      <c r="S3" s="143">
        <f>L3</f>
        <v>3624788.6</v>
      </c>
      <c r="T3" s="143">
        <v>0</v>
      </c>
      <c r="U3" s="150">
        <f>R3</f>
        <v>2426638.6599999997</v>
      </c>
      <c r="V3" s="558"/>
    </row>
    <row r="4" spans="1:22" s="149" customFormat="1" ht="125" customHeight="1">
      <c r="A4" s="149">
        <v>3</v>
      </c>
      <c r="B4" s="143" t="s">
        <v>305</v>
      </c>
      <c r="C4" s="144" t="s">
        <v>306</v>
      </c>
      <c r="D4" s="151" t="s">
        <v>307</v>
      </c>
      <c r="E4" s="143">
        <v>1947250</v>
      </c>
      <c r="F4" s="143"/>
      <c r="G4" s="144" t="s">
        <v>292</v>
      </c>
      <c r="H4" s="144" t="s">
        <v>308</v>
      </c>
      <c r="I4" s="144" t="s">
        <v>309</v>
      </c>
      <c r="J4" s="144" t="s">
        <v>310</v>
      </c>
      <c r="K4" s="144" t="s">
        <v>311</v>
      </c>
      <c r="L4" s="147">
        <v>1928722</v>
      </c>
      <c r="M4" s="147"/>
      <c r="N4" s="146"/>
      <c r="O4" s="146"/>
      <c r="P4" s="146"/>
      <c r="Q4" s="146"/>
      <c r="R4" s="145">
        <f>F4-L4</f>
        <v>-1928722</v>
      </c>
      <c r="S4" s="143">
        <f>L4</f>
        <v>1928722</v>
      </c>
      <c r="T4" s="143">
        <v>0</v>
      </c>
      <c r="U4" s="150">
        <f>E4-L4</f>
        <v>18528</v>
      </c>
      <c r="V4" s="558"/>
    </row>
    <row r="5" spans="1:22" ht="68" customHeight="1">
      <c r="A5" s="152">
        <v>5</v>
      </c>
      <c r="B5" s="144" t="s">
        <v>312</v>
      </c>
      <c r="C5" s="153" t="s">
        <v>313</v>
      </c>
      <c r="D5" s="154" t="s">
        <v>314</v>
      </c>
      <c r="E5" s="144">
        <v>962907</v>
      </c>
      <c r="F5" s="144"/>
      <c r="G5" s="146" t="s">
        <v>315</v>
      </c>
      <c r="H5" s="144" t="s">
        <v>38</v>
      </c>
      <c r="I5" s="144" t="s">
        <v>38</v>
      </c>
      <c r="J5" s="144" t="s">
        <v>316</v>
      </c>
      <c r="K5" s="153" t="s">
        <v>317</v>
      </c>
      <c r="L5" s="155">
        <v>770325.6</v>
      </c>
      <c r="M5" s="155"/>
      <c r="N5" s="153" t="s">
        <v>318</v>
      </c>
      <c r="O5" s="153"/>
      <c r="P5" s="153"/>
      <c r="Q5" s="153"/>
      <c r="R5" s="156">
        <f>E5-L5</f>
        <v>192581.40000000002</v>
      </c>
      <c r="S5" s="143">
        <v>0</v>
      </c>
      <c r="T5" s="143">
        <v>0</v>
      </c>
      <c r="U5" s="157">
        <f>R5</f>
        <v>192581.40000000002</v>
      </c>
    </row>
    <row r="6" spans="1:22" ht="42">
      <c r="A6" s="152">
        <v>6</v>
      </c>
      <c r="B6" s="158" t="s">
        <v>319</v>
      </c>
      <c r="C6" s="158" t="s">
        <v>320</v>
      </c>
      <c r="D6" s="159" t="s">
        <v>321</v>
      </c>
      <c r="E6" s="144"/>
      <c r="F6" s="144"/>
      <c r="G6" s="160" t="s">
        <v>322</v>
      </c>
      <c r="H6" s="144" t="s">
        <v>38</v>
      </c>
      <c r="I6" s="144" t="s">
        <v>38</v>
      </c>
      <c r="J6" s="161"/>
      <c r="K6" s="153"/>
      <c r="L6" s="153"/>
      <c r="M6" s="153"/>
      <c r="N6" s="158"/>
      <c r="O6" s="158"/>
      <c r="P6" s="158"/>
      <c r="Q6" s="158"/>
      <c r="R6" s="145"/>
      <c r="S6" s="158"/>
      <c r="T6" s="158"/>
      <c r="U6" s="162"/>
    </row>
    <row r="7" spans="1:22" ht="70">
      <c r="A7" s="152">
        <v>7</v>
      </c>
      <c r="B7" s="143" t="s">
        <v>289</v>
      </c>
      <c r="C7" s="144" t="s">
        <v>290</v>
      </c>
      <c r="D7" s="145" t="s">
        <v>323</v>
      </c>
      <c r="E7" s="144"/>
      <c r="F7" s="144">
        <v>2788959.07</v>
      </c>
      <c r="G7" s="144" t="s">
        <v>292</v>
      </c>
      <c r="H7" s="153" t="s">
        <v>324</v>
      </c>
      <c r="I7" s="153" t="s">
        <v>325</v>
      </c>
      <c r="J7" s="153" t="s">
        <v>326</v>
      </c>
      <c r="K7" s="154" t="s">
        <v>327</v>
      </c>
      <c r="L7" s="163">
        <v>2765679</v>
      </c>
      <c r="M7" s="163"/>
      <c r="N7" s="153" t="s">
        <v>318</v>
      </c>
      <c r="O7" s="153"/>
      <c r="P7" s="153"/>
      <c r="Q7" s="153"/>
      <c r="R7" s="156">
        <f>E7-L7</f>
        <v>-2765679</v>
      </c>
      <c r="S7" s="158"/>
      <c r="T7" s="158"/>
      <c r="U7" s="158"/>
    </row>
    <row r="8" spans="1:22" ht="70.5" customHeight="1">
      <c r="A8" s="152">
        <v>9</v>
      </c>
      <c r="B8" s="143" t="s">
        <v>298</v>
      </c>
      <c r="C8" s="144" t="s">
        <v>299</v>
      </c>
      <c r="D8" s="151" t="s">
        <v>328</v>
      </c>
      <c r="E8" s="144"/>
      <c r="F8" s="144">
        <v>1009060</v>
      </c>
      <c r="G8" s="144" t="s">
        <v>292</v>
      </c>
      <c r="H8" s="153" t="s">
        <v>38</v>
      </c>
      <c r="I8" s="153" t="s">
        <v>329</v>
      </c>
      <c r="J8" s="153" t="s">
        <v>330</v>
      </c>
      <c r="K8" s="154" t="s">
        <v>327</v>
      </c>
      <c r="L8" s="164">
        <v>1009018</v>
      </c>
      <c r="M8" s="164"/>
      <c r="N8" s="165" t="s">
        <v>331</v>
      </c>
      <c r="O8" s="165"/>
      <c r="P8" s="165"/>
      <c r="Q8" s="165"/>
      <c r="R8" s="145"/>
      <c r="S8" s="158"/>
      <c r="T8" s="158"/>
      <c r="U8" s="158"/>
    </row>
    <row r="9" spans="1:22" ht="84">
      <c r="A9" s="152">
        <v>10</v>
      </c>
      <c r="B9" s="143" t="s">
        <v>332</v>
      </c>
      <c r="C9" s="166" t="s">
        <v>333</v>
      </c>
      <c r="D9" s="145" t="s">
        <v>334</v>
      </c>
      <c r="E9" s="144">
        <v>1002765</v>
      </c>
      <c r="F9" s="144"/>
      <c r="G9" s="144" t="s">
        <v>292</v>
      </c>
      <c r="H9" s="153" t="s">
        <v>38</v>
      </c>
      <c r="I9" s="153" t="s">
        <v>335</v>
      </c>
      <c r="J9" s="153" t="s">
        <v>336</v>
      </c>
      <c r="K9" s="153" t="s">
        <v>337</v>
      </c>
      <c r="L9" s="153" t="s">
        <v>338</v>
      </c>
      <c r="M9" s="153"/>
      <c r="N9" s="153" t="s">
        <v>331</v>
      </c>
      <c r="O9" s="153"/>
      <c r="P9" s="153"/>
      <c r="Q9" s="153"/>
      <c r="R9" s="157">
        <f>E9-732294</f>
        <v>270471</v>
      </c>
      <c r="S9" s="158"/>
      <c r="T9" s="158"/>
      <c r="U9" s="158"/>
    </row>
    <row r="10" spans="1:22" ht="89.5" customHeight="1">
      <c r="A10" s="152">
        <v>11</v>
      </c>
      <c r="B10" s="143" t="s">
        <v>339</v>
      </c>
      <c r="C10" s="166" t="s">
        <v>333</v>
      </c>
      <c r="D10" s="167" t="s">
        <v>340</v>
      </c>
      <c r="E10" s="144">
        <v>1412287</v>
      </c>
      <c r="F10" s="144"/>
      <c r="G10" s="144" t="s">
        <v>292</v>
      </c>
      <c r="H10" s="153" t="s">
        <v>38</v>
      </c>
      <c r="I10" s="153" t="s">
        <v>335</v>
      </c>
      <c r="J10" s="153" t="s">
        <v>336</v>
      </c>
      <c r="K10" s="154" t="s">
        <v>327</v>
      </c>
      <c r="L10" s="144">
        <v>1388742</v>
      </c>
      <c r="M10" s="144"/>
      <c r="N10" s="153" t="s">
        <v>331</v>
      </c>
      <c r="O10" s="153"/>
      <c r="P10" s="153"/>
      <c r="Q10" s="153"/>
      <c r="R10" s="168">
        <f>E10-L10</f>
        <v>23545</v>
      </c>
      <c r="S10" s="158"/>
      <c r="T10" s="158"/>
      <c r="U10" s="158"/>
    </row>
    <row r="11" spans="1:22" ht="89.5" customHeight="1">
      <c r="A11" s="152">
        <v>12</v>
      </c>
      <c r="B11" s="143"/>
      <c r="C11" s="169"/>
      <c r="D11" s="170" t="s">
        <v>341</v>
      </c>
      <c r="E11" s="144">
        <v>1000000</v>
      </c>
      <c r="F11" s="144"/>
      <c r="G11" s="144" t="s">
        <v>292</v>
      </c>
      <c r="H11" s="153"/>
      <c r="I11" s="153"/>
      <c r="J11" s="153" t="s">
        <v>342</v>
      </c>
      <c r="K11" s="171" t="s">
        <v>343</v>
      </c>
      <c r="L11" s="172">
        <v>940000</v>
      </c>
      <c r="M11" s="172"/>
      <c r="N11" s="153" t="s">
        <v>331</v>
      </c>
      <c r="O11" s="153"/>
      <c r="P11" s="153"/>
      <c r="Q11" s="153"/>
      <c r="R11" s="158"/>
      <c r="S11" s="158"/>
      <c r="T11" s="158"/>
      <c r="U11" s="158"/>
    </row>
    <row r="12" spans="1:22" ht="89.5" customHeight="1">
      <c r="B12" s="143"/>
      <c r="C12" s="169"/>
      <c r="D12" s="170" t="s">
        <v>344</v>
      </c>
      <c r="E12" s="173"/>
      <c r="F12" s="173">
        <v>60000</v>
      </c>
      <c r="G12" s="144" t="s">
        <v>345</v>
      </c>
      <c r="H12" s="153" t="s">
        <v>38</v>
      </c>
      <c r="I12" s="153" t="s">
        <v>38</v>
      </c>
      <c r="J12" s="153" t="s">
        <v>38</v>
      </c>
      <c r="K12" s="171" t="s">
        <v>343</v>
      </c>
      <c r="L12" s="174">
        <v>60000</v>
      </c>
      <c r="M12" s="174"/>
      <c r="N12" s="153" t="s">
        <v>331</v>
      </c>
      <c r="O12" s="153"/>
      <c r="P12" s="153"/>
      <c r="Q12" s="153"/>
      <c r="R12" s="158"/>
      <c r="S12" s="158"/>
      <c r="T12" s="158"/>
      <c r="U12" s="158"/>
    </row>
    <row r="13" spans="1:22" ht="84">
      <c r="A13" s="152">
        <v>13</v>
      </c>
      <c r="B13" s="143" t="s">
        <v>346</v>
      </c>
      <c r="C13" s="175" t="s">
        <v>347</v>
      </c>
      <c r="D13" s="154" t="s">
        <v>348</v>
      </c>
      <c r="E13" s="176">
        <v>6911464</v>
      </c>
      <c r="F13" s="177"/>
      <c r="G13" s="144" t="s">
        <v>292</v>
      </c>
      <c r="H13" s="153" t="s">
        <v>243</v>
      </c>
      <c r="I13" s="153" t="s">
        <v>349</v>
      </c>
      <c r="J13" s="153" t="s">
        <v>350</v>
      </c>
      <c r="K13" s="178" t="s">
        <v>351</v>
      </c>
      <c r="L13" s="153" t="s">
        <v>352</v>
      </c>
      <c r="M13" s="153"/>
      <c r="N13" s="153" t="s">
        <v>331</v>
      </c>
      <c r="O13" s="153"/>
      <c r="P13" s="153"/>
      <c r="Q13" s="153"/>
      <c r="R13" s="158"/>
      <c r="S13" s="158"/>
      <c r="T13" s="158"/>
      <c r="U13" s="158"/>
    </row>
    <row r="14" spans="1:22" ht="84">
      <c r="A14" s="152">
        <v>14</v>
      </c>
      <c r="B14" s="179" t="s">
        <v>353</v>
      </c>
      <c r="C14" s="180" t="s">
        <v>354</v>
      </c>
      <c r="D14" s="181" t="s">
        <v>348</v>
      </c>
      <c r="E14" s="177">
        <v>11133714</v>
      </c>
      <c r="F14" s="182"/>
      <c r="G14" s="183" t="s">
        <v>292</v>
      </c>
      <c r="H14" s="180" t="s">
        <v>355</v>
      </c>
      <c r="I14" s="180" t="s">
        <v>356</v>
      </c>
      <c r="J14" s="180" t="s">
        <v>357</v>
      </c>
      <c r="K14" s="184" t="s">
        <v>358</v>
      </c>
      <c r="L14" s="153" t="s">
        <v>359</v>
      </c>
      <c r="M14" s="153"/>
      <c r="N14" s="153" t="s">
        <v>331</v>
      </c>
      <c r="O14" s="180"/>
      <c r="P14" s="180"/>
      <c r="Q14" s="180"/>
      <c r="R14" s="185"/>
      <c r="S14" s="185"/>
      <c r="T14" s="185"/>
      <c r="U14" s="186"/>
    </row>
    <row r="15" spans="1:22" ht="92" customHeight="1">
      <c r="A15" s="152">
        <v>16</v>
      </c>
      <c r="B15" s="179"/>
      <c r="C15" s="180" t="s">
        <v>354</v>
      </c>
      <c r="D15" s="181" t="s">
        <v>360</v>
      </c>
      <c r="F15" s="177">
        <v>3571671</v>
      </c>
      <c r="G15" s="183" t="s">
        <v>292</v>
      </c>
      <c r="H15" s="187" t="s">
        <v>361</v>
      </c>
      <c r="I15" s="180" t="s">
        <v>362</v>
      </c>
      <c r="J15" s="180" t="s">
        <v>363</v>
      </c>
      <c r="K15" s="184" t="s">
        <v>364</v>
      </c>
      <c r="L15" s="169">
        <v>2488859.2000000002</v>
      </c>
      <c r="M15" s="169"/>
      <c r="N15" s="188"/>
      <c r="O15" s="188"/>
      <c r="P15" s="188"/>
      <c r="Q15" s="188"/>
      <c r="R15" s="185"/>
      <c r="S15" s="185"/>
      <c r="T15" s="185"/>
      <c r="U15" s="186"/>
    </row>
    <row r="16" spans="1:22" ht="104" customHeight="1">
      <c r="A16" s="152">
        <v>16</v>
      </c>
      <c r="B16" s="179" t="s">
        <v>346</v>
      </c>
      <c r="C16" s="180" t="s">
        <v>347</v>
      </c>
      <c r="D16" s="189" t="s">
        <v>365</v>
      </c>
      <c r="E16" s="182">
        <v>2018892</v>
      </c>
      <c r="F16" s="182"/>
      <c r="G16" s="183" t="s">
        <v>292</v>
      </c>
      <c r="H16" s="180" t="s">
        <v>366</v>
      </c>
      <c r="I16" s="180" t="s">
        <v>367</v>
      </c>
      <c r="J16" s="180" t="s">
        <v>368</v>
      </c>
      <c r="K16" s="190" t="s">
        <v>358</v>
      </c>
      <c r="L16" s="191" t="s">
        <v>369</v>
      </c>
      <c r="M16" s="192"/>
      <c r="N16" s="193"/>
      <c r="O16" s="194"/>
      <c r="P16" s="194"/>
      <c r="Q16" s="194"/>
      <c r="R16" s="185"/>
      <c r="S16" s="185"/>
      <c r="T16" s="185"/>
      <c r="U16" s="185"/>
    </row>
    <row r="17" spans="1:21" ht="55.5" customHeight="1">
      <c r="B17" s="179"/>
      <c r="C17" s="180"/>
      <c r="D17" s="195" t="s">
        <v>370</v>
      </c>
      <c r="E17" s="182"/>
      <c r="F17" s="182"/>
      <c r="G17" s="183"/>
      <c r="H17" s="180" t="s">
        <v>371</v>
      </c>
      <c r="I17" s="180"/>
      <c r="J17" s="180" t="s">
        <v>367</v>
      </c>
      <c r="K17" s="184"/>
      <c r="L17" s="196"/>
      <c r="M17" s="196"/>
      <c r="N17" s="194"/>
      <c r="O17" s="194"/>
      <c r="P17" s="194"/>
      <c r="Q17" s="194"/>
      <c r="R17" s="185"/>
      <c r="S17" s="185"/>
      <c r="T17" s="185"/>
      <c r="U17" s="185"/>
    </row>
    <row r="18" spans="1:21" ht="58" customHeight="1">
      <c r="B18" s="179"/>
      <c r="C18" s="180"/>
      <c r="D18" s="195"/>
      <c r="E18" s="182"/>
      <c r="F18" s="182"/>
      <c r="G18" s="183"/>
      <c r="H18" s="180" t="s">
        <v>371</v>
      </c>
      <c r="I18" s="180"/>
      <c r="J18" s="180"/>
      <c r="K18" s="184"/>
      <c r="L18" s="196"/>
      <c r="M18" s="196"/>
      <c r="N18" s="194"/>
      <c r="O18" s="194"/>
      <c r="P18" s="194"/>
      <c r="Q18" s="194"/>
      <c r="R18" s="185"/>
      <c r="S18" s="185"/>
      <c r="T18" s="185"/>
      <c r="U18" s="185"/>
    </row>
    <row r="19" spans="1:21" ht="58" customHeight="1">
      <c r="B19" s="179"/>
      <c r="C19" s="180"/>
      <c r="D19" s="195"/>
      <c r="E19" s="182"/>
      <c r="F19" s="182"/>
      <c r="G19" s="180" t="s">
        <v>372</v>
      </c>
      <c r="H19" s="180"/>
      <c r="I19" s="180"/>
      <c r="J19" s="180"/>
      <c r="K19" s="184"/>
      <c r="L19" s="196"/>
      <c r="M19" s="196"/>
      <c r="N19" s="194"/>
      <c r="O19" s="194"/>
      <c r="P19" s="194"/>
      <c r="Q19" s="194"/>
      <c r="R19" s="185"/>
      <c r="S19" s="185"/>
      <c r="T19" s="185"/>
      <c r="U19" s="185"/>
    </row>
    <row r="20" spans="1:21" ht="46.5">
      <c r="A20" s="152">
        <v>17</v>
      </c>
      <c r="B20" s="154" t="s">
        <v>373</v>
      </c>
      <c r="C20" s="153" t="s">
        <v>374</v>
      </c>
      <c r="D20" s="197" t="s">
        <v>375</v>
      </c>
      <c r="E20" s="177">
        <v>2000000</v>
      </c>
      <c r="F20" s="177"/>
      <c r="G20" s="144" t="s">
        <v>292</v>
      </c>
      <c r="H20" s="158"/>
      <c r="I20" s="153"/>
      <c r="J20" s="153"/>
      <c r="K20" s="153" t="s">
        <v>376</v>
      </c>
      <c r="L20" s="153"/>
      <c r="M20" s="153"/>
      <c r="N20" s="158"/>
      <c r="O20" s="158"/>
      <c r="P20" s="158"/>
      <c r="Q20" s="158"/>
      <c r="R20" s="158"/>
      <c r="S20" s="158"/>
      <c r="T20" s="158"/>
      <c r="U20" s="158"/>
    </row>
    <row r="21" spans="1:21" ht="28">
      <c r="A21" s="152">
        <v>18</v>
      </c>
      <c r="B21" s="158"/>
      <c r="C21" s="158"/>
      <c r="D21" s="158" t="s">
        <v>377</v>
      </c>
      <c r="E21" s="198">
        <v>2160791</v>
      </c>
      <c r="F21" s="158"/>
      <c r="G21" s="144" t="s">
        <v>292</v>
      </c>
      <c r="H21" s="158"/>
      <c r="I21" s="153"/>
      <c r="J21" s="153"/>
      <c r="K21" s="154" t="s">
        <v>358</v>
      </c>
      <c r="L21" s="153" t="s">
        <v>378</v>
      </c>
      <c r="M21" s="153"/>
      <c r="N21" s="158"/>
      <c r="O21" s="158"/>
      <c r="P21" s="158"/>
      <c r="Q21" s="158"/>
      <c r="R21" s="158"/>
      <c r="S21" s="158"/>
      <c r="T21" s="158"/>
      <c r="U21" s="158"/>
    </row>
  </sheetData>
  <mergeCells count="1">
    <mergeCell ref="V2:V4"/>
  </mergeCells>
  <pageMargins left="0.39370078740157483" right="0.39370078740157483" top="0.39370078740157483" bottom="0.39370078740157483" header="0.31496062992125984" footer="0.31496062992125984"/>
  <pageSetup paperSize="5" scale="91" orientation="landscape" horizontalDpi="0" verticalDpi="0" r:id="rId1"/>
  <rowBreaks count="1" manualBreakCount="1">
    <brk id="3" max="16" man="1"/>
  </rowBreaks>
  <colBreaks count="1" manualBreakCount="1">
    <brk id="8" max="2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N91"/>
  <sheetViews>
    <sheetView topLeftCell="D73" workbookViewId="0">
      <selection activeCell="B71" sqref="B71:M91"/>
    </sheetView>
  </sheetViews>
  <sheetFormatPr defaultColWidth="14.453125" defaultRowHeight="15.75" customHeight="1"/>
  <cols>
    <col min="1" max="1" width="5" customWidth="1"/>
    <col min="3" max="3" width="46.26953125" customWidth="1"/>
    <col min="4" max="4" width="17.453125" customWidth="1"/>
    <col min="6" max="6" width="16.7265625" customWidth="1"/>
    <col min="7" max="7" width="16.81640625" customWidth="1"/>
    <col min="8" max="8" width="18" customWidth="1"/>
    <col min="9" max="9" width="17.7265625" customWidth="1"/>
  </cols>
  <sheetData>
    <row r="1" spans="1:14" ht="15.75" customHeight="1">
      <c r="A1" s="2"/>
      <c r="B1" s="3"/>
      <c r="C1" s="2"/>
      <c r="D1" s="2"/>
      <c r="E1" s="2"/>
      <c r="F1" s="2"/>
      <c r="G1" s="2"/>
      <c r="H1" s="2"/>
      <c r="I1" s="2"/>
      <c r="J1" s="2"/>
      <c r="K1" s="2"/>
      <c r="L1" s="2"/>
      <c r="M1" s="2"/>
      <c r="N1" s="2"/>
    </row>
    <row r="2" spans="1:14" ht="14">
      <c r="A2" s="2"/>
      <c r="B2" s="559" t="s">
        <v>28</v>
      </c>
      <c r="C2" s="560"/>
      <c r="D2" s="560"/>
      <c r="E2" s="560"/>
      <c r="F2" s="560"/>
      <c r="G2" s="560"/>
      <c r="H2" s="560"/>
      <c r="I2" s="560"/>
      <c r="J2" s="560"/>
      <c r="K2" s="560"/>
      <c r="L2" s="560"/>
      <c r="M2" s="560"/>
      <c r="N2" s="560"/>
    </row>
    <row r="3" spans="1:14" ht="14">
      <c r="A3" s="2"/>
      <c r="B3" s="559" t="s">
        <v>29</v>
      </c>
      <c r="C3" s="560"/>
      <c r="D3" s="560"/>
      <c r="E3" s="560"/>
      <c r="F3" s="560"/>
      <c r="G3" s="560"/>
      <c r="H3" s="560"/>
      <c r="I3" s="560"/>
      <c r="J3" s="560"/>
      <c r="K3" s="560"/>
      <c r="L3" s="560"/>
      <c r="M3" s="560"/>
      <c r="N3" s="560"/>
    </row>
    <row r="4" spans="1:14" ht="15.75" customHeight="1">
      <c r="A4" s="2"/>
      <c r="B4" s="561" t="s">
        <v>30</v>
      </c>
      <c r="C4" s="560"/>
      <c r="D4" s="560"/>
      <c r="E4" s="560"/>
      <c r="F4" s="560"/>
      <c r="G4" s="560"/>
      <c r="H4" s="560"/>
      <c r="I4" s="560"/>
      <c r="J4" s="560"/>
      <c r="K4" s="560"/>
      <c r="L4" s="560"/>
      <c r="M4" s="560"/>
      <c r="N4" s="560"/>
    </row>
    <row r="5" spans="1:14" ht="14">
      <c r="A5" s="2"/>
      <c r="B5" s="562" t="s">
        <v>31</v>
      </c>
      <c r="C5" s="560"/>
      <c r="D5" s="560"/>
      <c r="E5" s="560"/>
      <c r="F5" s="560"/>
      <c r="G5" s="560"/>
      <c r="H5" s="560"/>
      <c r="I5" s="560"/>
      <c r="J5" s="560"/>
      <c r="K5" s="560"/>
      <c r="L5" s="560"/>
      <c r="M5" s="560"/>
      <c r="N5" s="560"/>
    </row>
    <row r="6" spans="1:14" ht="15.75" customHeight="1">
      <c r="A6" s="2"/>
      <c r="B6" s="4"/>
      <c r="C6" s="2"/>
      <c r="D6" s="2"/>
      <c r="E6" s="2"/>
      <c r="F6" s="2"/>
      <c r="G6" s="2"/>
      <c r="H6" s="2"/>
      <c r="I6" s="2"/>
      <c r="J6" s="2"/>
      <c r="K6" s="2"/>
      <c r="L6" s="2"/>
      <c r="M6" s="2"/>
      <c r="N6" s="2"/>
    </row>
    <row r="7" spans="1:14" ht="15.75" customHeight="1">
      <c r="A7" s="2"/>
      <c r="B7" s="563" t="s">
        <v>32</v>
      </c>
      <c r="C7" s="560"/>
      <c r="D7" s="560"/>
      <c r="E7" s="560"/>
      <c r="F7" s="560"/>
      <c r="G7" s="560"/>
      <c r="H7" s="560"/>
      <c r="I7" s="560"/>
      <c r="J7" s="560"/>
      <c r="K7" s="560"/>
      <c r="L7" s="560"/>
      <c r="M7" s="560"/>
      <c r="N7" s="560"/>
    </row>
    <row r="8" spans="1:14" ht="15.75" customHeight="1">
      <c r="A8" s="2"/>
      <c r="B8" s="563" t="s">
        <v>33</v>
      </c>
      <c r="C8" s="560"/>
      <c r="D8" s="560"/>
      <c r="E8" s="560"/>
      <c r="F8" s="560"/>
      <c r="G8" s="560"/>
      <c r="H8" s="560"/>
      <c r="I8" s="560"/>
      <c r="J8" s="560"/>
      <c r="K8" s="560"/>
      <c r="L8" s="560"/>
      <c r="M8" s="560"/>
      <c r="N8" s="560"/>
    </row>
    <row r="9" spans="1:14" ht="14">
      <c r="A9" s="2"/>
      <c r="B9" s="5"/>
      <c r="C9" s="5"/>
      <c r="D9" s="5"/>
      <c r="E9" s="5"/>
      <c r="F9" s="5"/>
      <c r="G9" s="5"/>
      <c r="H9" s="5"/>
      <c r="I9" s="5"/>
      <c r="J9" s="5"/>
      <c r="K9" s="5"/>
      <c r="L9" s="5"/>
      <c r="M9" s="5"/>
      <c r="N9" s="5"/>
    </row>
    <row r="10" spans="1:14" ht="15.75" customHeight="1">
      <c r="A10" s="6"/>
      <c r="B10" s="564" t="s">
        <v>34</v>
      </c>
      <c r="C10" s="560"/>
      <c r="D10" s="560"/>
      <c r="E10" s="560"/>
      <c r="F10" s="560"/>
      <c r="G10" s="560"/>
      <c r="H10" s="560"/>
      <c r="I10" s="560"/>
      <c r="J10" s="560"/>
      <c r="K10" s="560"/>
      <c r="L10" s="560"/>
      <c r="M10" s="560"/>
      <c r="N10" s="560"/>
    </row>
    <row r="11" spans="1:14" ht="14">
      <c r="A11" s="7"/>
      <c r="B11" s="8"/>
      <c r="C11" s="5"/>
      <c r="D11" s="5"/>
      <c r="E11" s="5"/>
      <c r="F11" s="5"/>
      <c r="G11" s="5"/>
      <c r="H11" s="5"/>
      <c r="I11" s="5"/>
      <c r="J11" s="5"/>
      <c r="K11" s="8"/>
      <c r="L11" s="8"/>
      <c r="M11" s="8"/>
      <c r="N11" s="5"/>
    </row>
    <row r="12" spans="1:14" ht="15.75" customHeight="1">
      <c r="A12" s="9"/>
      <c r="B12" s="571" t="s">
        <v>0</v>
      </c>
      <c r="C12" s="571" t="s">
        <v>1</v>
      </c>
      <c r="D12" s="571" t="s">
        <v>2</v>
      </c>
      <c r="E12" s="571" t="s">
        <v>3</v>
      </c>
      <c r="F12" s="574" t="s">
        <v>4</v>
      </c>
      <c r="G12" s="575"/>
      <c r="H12" s="575"/>
      <c r="I12" s="570"/>
      <c r="J12" s="571" t="s">
        <v>5</v>
      </c>
      <c r="K12" s="574" t="s">
        <v>6</v>
      </c>
      <c r="L12" s="575"/>
      <c r="M12" s="570"/>
      <c r="N12" s="571" t="s">
        <v>7</v>
      </c>
    </row>
    <row r="13" spans="1:14" ht="14">
      <c r="A13" s="10"/>
      <c r="B13" s="567"/>
      <c r="C13" s="567"/>
      <c r="D13" s="567"/>
      <c r="E13" s="567"/>
      <c r="F13" s="1" t="s">
        <v>8</v>
      </c>
      <c r="G13" s="1" t="s">
        <v>9</v>
      </c>
      <c r="H13" s="1" t="s">
        <v>10</v>
      </c>
      <c r="I13" s="1" t="s">
        <v>11</v>
      </c>
      <c r="J13" s="567"/>
      <c r="K13" s="1" t="s">
        <v>12</v>
      </c>
      <c r="L13" s="1" t="s">
        <v>13</v>
      </c>
      <c r="M13" s="1" t="s">
        <v>14</v>
      </c>
      <c r="N13" s="567"/>
    </row>
    <row r="14" spans="1:14" ht="14">
      <c r="A14" s="7"/>
      <c r="B14" s="572" t="s">
        <v>15</v>
      </c>
      <c r="C14" s="570"/>
      <c r="D14" s="5"/>
      <c r="E14" s="11"/>
      <c r="F14" s="11"/>
      <c r="G14" s="11"/>
      <c r="H14" s="11"/>
      <c r="I14" s="11"/>
      <c r="J14" s="11"/>
      <c r="K14" s="12"/>
      <c r="L14" s="12"/>
      <c r="M14" s="12"/>
      <c r="N14" s="13"/>
    </row>
    <row r="15" spans="1:14" ht="14">
      <c r="A15" s="7"/>
      <c r="B15" s="14"/>
      <c r="C15" s="15" t="s">
        <v>35</v>
      </c>
      <c r="D15" s="16" t="s">
        <v>36</v>
      </c>
      <c r="E15" s="16" t="s">
        <v>37</v>
      </c>
      <c r="F15" s="17" t="s">
        <v>38</v>
      </c>
      <c r="G15" s="17" t="s">
        <v>38</v>
      </c>
      <c r="H15" s="17" t="s">
        <v>38</v>
      </c>
      <c r="I15" s="17" t="s">
        <v>38</v>
      </c>
      <c r="J15" s="17" t="s">
        <v>39</v>
      </c>
      <c r="K15" s="18"/>
      <c r="L15" s="18"/>
      <c r="M15" s="565"/>
      <c r="N15" s="19"/>
    </row>
    <row r="16" spans="1:14" ht="14">
      <c r="A16" s="7"/>
      <c r="B16" s="14"/>
      <c r="C16" s="15" t="s">
        <v>40</v>
      </c>
      <c r="D16" s="20" t="s">
        <v>36</v>
      </c>
      <c r="E16" s="20" t="s">
        <v>37</v>
      </c>
      <c r="F16" s="21" t="s">
        <v>38</v>
      </c>
      <c r="G16" s="21" t="s">
        <v>38</v>
      </c>
      <c r="H16" s="21" t="s">
        <v>38</v>
      </c>
      <c r="I16" s="21" t="s">
        <v>38</v>
      </c>
      <c r="J16" s="21" t="s">
        <v>39</v>
      </c>
      <c r="K16" s="22"/>
      <c r="L16" s="22"/>
      <c r="M16" s="566"/>
      <c r="N16" s="23"/>
    </row>
    <row r="17" spans="1:14" ht="14">
      <c r="A17" s="7"/>
      <c r="B17" s="14"/>
      <c r="C17" s="15" t="s">
        <v>41</v>
      </c>
      <c r="D17" s="20" t="s">
        <v>36</v>
      </c>
      <c r="E17" s="20" t="s">
        <v>37</v>
      </c>
      <c r="F17" s="21" t="s">
        <v>38</v>
      </c>
      <c r="G17" s="21" t="s">
        <v>38</v>
      </c>
      <c r="H17" s="21" t="s">
        <v>38</v>
      </c>
      <c r="I17" s="21" t="s">
        <v>38</v>
      </c>
      <c r="J17" s="21" t="s">
        <v>39</v>
      </c>
      <c r="K17" s="22"/>
      <c r="L17" s="22"/>
      <c r="M17" s="567"/>
      <c r="N17" s="23"/>
    </row>
    <row r="18" spans="1:14" ht="14">
      <c r="A18" s="7"/>
      <c r="B18" s="24"/>
      <c r="C18" s="25" t="s">
        <v>35</v>
      </c>
      <c r="D18" s="26" t="s">
        <v>42</v>
      </c>
      <c r="E18" s="26" t="s">
        <v>37</v>
      </c>
      <c r="F18" s="27" t="s">
        <v>38</v>
      </c>
      <c r="G18" s="27" t="s">
        <v>38</v>
      </c>
      <c r="H18" s="27" t="s">
        <v>38</v>
      </c>
      <c r="I18" s="27" t="s">
        <v>38</v>
      </c>
      <c r="J18" s="27" t="s">
        <v>39</v>
      </c>
      <c r="K18" s="28"/>
      <c r="L18" s="28"/>
      <c r="M18" s="568"/>
      <c r="N18" s="23"/>
    </row>
    <row r="19" spans="1:14" ht="14">
      <c r="A19" s="7"/>
      <c r="B19" s="24"/>
      <c r="C19" s="25" t="s">
        <v>40</v>
      </c>
      <c r="D19" s="26" t="s">
        <v>42</v>
      </c>
      <c r="E19" s="26" t="s">
        <v>37</v>
      </c>
      <c r="F19" s="27" t="s">
        <v>38</v>
      </c>
      <c r="G19" s="27" t="s">
        <v>38</v>
      </c>
      <c r="H19" s="27" t="s">
        <v>38</v>
      </c>
      <c r="I19" s="27" t="s">
        <v>38</v>
      </c>
      <c r="J19" s="27" t="s">
        <v>39</v>
      </c>
      <c r="K19" s="28"/>
      <c r="L19" s="28"/>
      <c r="M19" s="566"/>
      <c r="N19" s="23"/>
    </row>
    <row r="20" spans="1:14" ht="14">
      <c r="A20" s="7"/>
      <c r="B20" s="24"/>
      <c r="C20" s="25" t="s">
        <v>41</v>
      </c>
      <c r="D20" s="26" t="s">
        <v>42</v>
      </c>
      <c r="E20" s="26" t="s">
        <v>37</v>
      </c>
      <c r="F20" s="27" t="s">
        <v>38</v>
      </c>
      <c r="G20" s="27" t="s">
        <v>38</v>
      </c>
      <c r="H20" s="27" t="s">
        <v>38</v>
      </c>
      <c r="I20" s="27" t="s">
        <v>38</v>
      </c>
      <c r="J20" s="27" t="s">
        <v>39</v>
      </c>
      <c r="K20" s="28"/>
      <c r="L20" s="28"/>
      <c r="M20" s="567"/>
      <c r="N20" s="23"/>
    </row>
    <row r="21" spans="1:14" ht="14">
      <c r="A21" s="7"/>
      <c r="B21" s="573" t="s">
        <v>16</v>
      </c>
      <c r="C21" s="570"/>
      <c r="D21" s="29"/>
      <c r="E21" s="30"/>
      <c r="F21" s="31"/>
      <c r="G21" s="31"/>
      <c r="H21" s="31"/>
      <c r="I21" s="31"/>
      <c r="J21" s="28"/>
      <c r="K21" s="28"/>
      <c r="L21" s="28"/>
      <c r="M21" s="28"/>
      <c r="N21" s="29"/>
    </row>
    <row r="22" spans="1:14" ht="14">
      <c r="A22" s="7"/>
      <c r="B22" s="14"/>
      <c r="C22" s="32" t="s">
        <v>43</v>
      </c>
      <c r="D22" s="26" t="s">
        <v>42</v>
      </c>
      <c r="E22" s="26" t="s">
        <v>44</v>
      </c>
      <c r="F22" s="33">
        <v>44078</v>
      </c>
      <c r="G22" s="33">
        <v>44096</v>
      </c>
      <c r="H22" s="33">
        <v>44152</v>
      </c>
      <c r="I22" s="33">
        <v>44154</v>
      </c>
      <c r="J22" s="27" t="s">
        <v>39</v>
      </c>
      <c r="K22" s="28"/>
      <c r="L22" s="28"/>
      <c r="M22" s="34">
        <v>2631461.3199999998</v>
      </c>
      <c r="N22" s="35"/>
    </row>
    <row r="23" spans="1:14" ht="14">
      <c r="A23" s="7"/>
      <c r="B23" s="14"/>
      <c r="C23" s="32" t="s">
        <v>45</v>
      </c>
      <c r="D23" s="26" t="s">
        <v>42</v>
      </c>
      <c r="E23" s="26" t="s">
        <v>44</v>
      </c>
      <c r="F23" s="33">
        <v>44078</v>
      </c>
      <c r="G23" s="33">
        <v>44096</v>
      </c>
      <c r="H23" s="33">
        <v>44152</v>
      </c>
      <c r="I23" s="33">
        <v>44154</v>
      </c>
      <c r="J23" s="27" t="s">
        <v>39</v>
      </c>
      <c r="K23" s="28"/>
      <c r="L23" s="28"/>
      <c r="M23" s="34">
        <v>1445760.8</v>
      </c>
      <c r="N23" s="35"/>
    </row>
    <row r="24" spans="1:14" ht="14">
      <c r="A24" s="7"/>
      <c r="B24" s="14"/>
      <c r="C24" s="32" t="s">
        <v>46</v>
      </c>
      <c r="D24" s="26" t="s">
        <v>42</v>
      </c>
      <c r="E24" s="26" t="s">
        <v>44</v>
      </c>
      <c r="F24" s="33">
        <v>44078</v>
      </c>
      <c r="G24" s="33">
        <v>44096</v>
      </c>
      <c r="H24" s="33">
        <v>44152</v>
      </c>
      <c r="I24" s="33">
        <v>44154</v>
      </c>
      <c r="J24" s="27" t="s">
        <v>39</v>
      </c>
      <c r="K24" s="28"/>
      <c r="L24" s="28"/>
      <c r="M24" s="34">
        <v>1972580.7</v>
      </c>
      <c r="N24" s="35"/>
    </row>
    <row r="25" spans="1:14" ht="14">
      <c r="A25" s="7"/>
      <c r="B25" s="14"/>
      <c r="C25" s="32" t="s">
        <v>47</v>
      </c>
      <c r="D25" s="26" t="s">
        <v>42</v>
      </c>
      <c r="E25" s="26" t="s">
        <v>44</v>
      </c>
      <c r="F25" s="33">
        <v>44078</v>
      </c>
      <c r="G25" s="33">
        <v>44096</v>
      </c>
      <c r="H25" s="33">
        <v>44152</v>
      </c>
      <c r="I25" s="33">
        <v>44154</v>
      </c>
      <c r="J25" s="27" t="s">
        <v>39</v>
      </c>
      <c r="K25" s="28"/>
      <c r="L25" s="28"/>
      <c r="M25" s="34">
        <v>1302198.99</v>
      </c>
      <c r="N25" s="35"/>
    </row>
    <row r="26" spans="1:14" ht="14">
      <c r="A26" s="7"/>
      <c r="B26" s="14"/>
      <c r="C26" s="32" t="s">
        <v>48</v>
      </c>
      <c r="D26" s="26" t="s">
        <v>42</v>
      </c>
      <c r="E26" s="26" t="s">
        <v>44</v>
      </c>
      <c r="F26" s="33">
        <v>44078</v>
      </c>
      <c r="G26" s="33">
        <v>44096</v>
      </c>
      <c r="H26" s="33">
        <v>44152</v>
      </c>
      <c r="I26" s="33">
        <v>44154</v>
      </c>
      <c r="J26" s="27" t="s">
        <v>39</v>
      </c>
      <c r="K26" s="28"/>
      <c r="L26" s="28"/>
      <c r="M26" s="34">
        <v>1822630.86</v>
      </c>
      <c r="N26" s="35"/>
    </row>
    <row r="27" spans="1:14" ht="14">
      <c r="A27" s="7"/>
      <c r="B27" s="14"/>
      <c r="C27" s="32" t="s">
        <v>49</v>
      </c>
      <c r="D27" s="26" t="s">
        <v>42</v>
      </c>
      <c r="E27" s="26" t="s">
        <v>44</v>
      </c>
      <c r="F27" s="33">
        <v>44078</v>
      </c>
      <c r="G27" s="33">
        <v>44096</v>
      </c>
      <c r="H27" s="33">
        <v>44152</v>
      </c>
      <c r="I27" s="33">
        <v>44154</v>
      </c>
      <c r="J27" s="27" t="s">
        <v>39</v>
      </c>
      <c r="K27" s="28"/>
      <c r="L27" s="28"/>
      <c r="M27" s="34">
        <v>2251616.96</v>
      </c>
      <c r="N27" s="35"/>
    </row>
    <row r="28" spans="1:14" ht="14">
      <c r="A28" s="7"/>
      <c r="B28" s="14"/>
      <c r="C28" s="32" t="s">
        <v>50</v>
      </c>
      <c r="D28" s="26" t="s">
        <v>42</v>
      </c>
      <c r="E28" s="26" t="s">
        <v>44</v>
      </c>
      <c r="F28" s="33">
        <v>44078</v>
      </c>
      <c r="G28" s="33">
        <v>44096</v>
      </c>
      <c r="H28" s="33">
        <v>44152</v>
      </c>
      <c r="I28" s="33">
        <v>44154</v>
      </c>
      <c r="J28" s="27" t="s">
        <v>39</v>
      </c>
      <c r="K28" s="28"/>
      <c r="L28" s="28"/>
      <c r="M28" s="34">
        <v>2453929.34</v>
      </c>
      <c r="N28" s="35"/>
    </row>
    <row r="29" spans="1:14" ht="14">
      <c r="A29" s="7"/>
      <c r="B29" s="14"/>
      <c r="C29" s="32" t="s">
        <v>51</v>
      </c>
      <c r="D29" s="26" t="s">
        <v>52</v>
      </c>
      <c r="E29" s="26" t="s">
        <v>44</v>
      </c>
      <c r="F29" s="33">
        <v>44078</v>
      </c>
      <c r="G29" s="33">
        <v>44096</v>
      </c>
      <c r="H29" s="33">
        <v>44152</v>
      </c>
      <c r="I29" s="33">
        <v>44154</v>
      </c>
      <c r="J29" s="27" t="s">
        <v>39</v>
      </c>
      <c r="K29" s="28"/>
      <c r="L29" s="28"/>
      <c r="M29" s="34">
        <v>8148888.8799999999</v>
      </c>
      <c r="N29" s="35"/>
    </row>
    <row r="30" spans="1:14" ht="14">
      <c r="A30" s="7"/>
      <c r="B30" s="14"/>
      <c r="C30" s="32" t="s">
        <v>53</v>
      </c>
      <c r="D30" s="26" t="s">
        <v>54</v>
      </c>
      <c r="E30" s="26" t="s">
        <v>44</v>
      </c>
      <c r="F30" s="33">
        <v>44078</v>
      </c>
      <c r="G30" s="33">
        <v>44096</v>
      </c>
      <c r="H30" s="33">
        <v>44152</v>
      </c>
      <c r="I30" s="33">
        <v>44154</v>
      </c>
      <c r="J30" s="27" t="s">
        <v>39</v>
      </c>
      <c r="K30" s="28"/>
      <c r="L30" s="28"/>
      <c r="M30" s="34">
        <v>3586937.95</v>
      </c>
      <c r="N30" s="35"/>
    </row>
    <row r="31" spans="1:14" ht="14">
      <c r="A31" s="7"/>
      <c r="B31" s="14"/>
      <c r="C31" s="32" t="s">
        <v>55</v>
      </c>
      <c r="D31" s="26" t="s">
        <v>54</v>
      </c>
      <c r="E31" s="26" t="s">
        <v>44</v>
      </c>
      <c r="F31" s="33">
        <v>44078</v>
      </c>
      <c r="G31" s="33">
        <v>44096</v>
      </c>
      <c r="H31" s="33">
        <v>44152</v>
      </c>
      <c r="I31" s="33">
        <v>44154</v>
      </c>
      <c r="J31" s="27" t="s">
        <v>39</v>
      </c>
      <c r="K31" s="28"/>
      <c r="L31" s="28"/>
      <c r="M31" s="34">
        <v>2926602.27</v>
      </c>
      <c r="N31" s="35"/>
    </row>
    <row r="32" spans="1:14" ht="14">
      <c r="A32" s="7"/>
      <c r="B32" s="14"/>
      <c r="C32" s="32" t="s">
        <v>56</v>
      </c>
      <c r="D32" s="26" t="s">
        <v>54</v>
      </c>
      <c r="E32" s="26" t="s">
        <v>44</v>
      </c>
      <c r="F32" s="33">
        <v>44078</v>
      </c>
      <c r="G32" s="33">
        <v>44096</v>
      </c>
      <c r="H32" s="33">
        <v>44152</v>
      </c>
      <c r="I32" s="33">
        <v>44154</v>
      </c>
      <c r="J32" s="27" t="s">
        <v>39</v>
      </c>
      <c r="K32" s="28"/>
      <c r="L32" s="28"/>
      <c r="M32" s="34">
        <v>3968551.44</v>
      </c>
      <c r="N32" s="35"/>
    </row>
    <row r="33" spans="1:14" ht="14">
      <c r="A33" s="7"/>
      <c r="B33" s="14"/>
      <c r="C33" s="32" t="s">
        <v>57</v>
      </c>
      <c r="D33" s="26" t="s">
        <v>52</v>
      </c>
      <c r="E33" s="26" t="s">
        <v>44</v>
      </c>
      <c r="F33" s="33">
        <v>44078</v>
      </c>
      <c r="G33" s="33">
        <v>44096</v>
      </c>
      <c r="H33" s="33">
        <v>44152</v>
      </c>
      <c r="I33" s="33">
        <v>44154</v>
      </c>
      <c r="J33" s="27" t="s">
        <v>39</v>
      </c>
      <c r="K33" s="28"/>
      <c r="L33" s="28"/>
      <c r="M33" s="34">
        <v>3353333.09</v>
      </c>
      <c r="N33" s="35"/>
    </row>
    <row r="34" spans="1:14" ht="14">
      <c r="A34" s="7"/>
      <c r="B34" s="14"/>
      <c r="C34" s="32" t="s">
        <v>58</v>
      </c>
      <c r="D34" s="26" t="s">
        <v>52</v>
      </c>
      <c r="E34" s="26" t="s">
        <v>44</v>
      </c>
      <c r="F34" s="33">
        <v>44078</v>
      </c>
      <c r="G34" s="33">
        <v>44096</v>
      </c>
      <c r="H34" s="33">
        <v>44152</v>
      </c>
      <c r="I34" s="33">
        <v>44154</v>
      </c>
      <c r="J34" s="27" t="s">
        <v>39</v>
      </c>
      <c r="K34" s="28"/>
      <c r="L34" s="28"/>
      <c r="M34" s="34">
        <v>5503321.7699999996</v>
      </c>
      <c r="N34" s="35"/>
    </row>
    <row r="35" spans="1:14" ht="15">
      <c r="A35" s="7"/>
      <c r="B35" s="14"/>
      <c r="C35" s="36" t="s">
        <v>59</v>
      </c>
      <c r="D35" s="26" t="s">
        <v>42</v>
      </c>
      <c r="E35" s="26" t="s">
        <v>60</v>
      </c>
      <c r="F35" s="33">
        <v>44105</v>
      </c>
      <c r="G35" s="33">
        <v>44111</v>
      </c>
      <c r="H35" s="33">
        <v>44155</v>
      </c>
      <c r="I35" s="33">
        <v>44159</v>
      </c>
      <c r="J35" s="27" t="s">
        <v>39</v>
      </c>
      <c r="K35" s="28"/>
      <c r="L35" s="28"/>
      <c r="M35" s="34">
        <v>701888.88</v>
      </c>
      <c r="N35" s="35"/>
    </row>
    <row r="36" spans="1:14" ht="15">
      <c r="A36" s="7"/>
      <c r="B36" s="14"/>
      <c r="C36" s="36" t="s">
        <v>61</v>
      </c>
      <c r="D36" s="26" t="s">
        <v>42</v>
      </c>
      <c r="E36" s="26" t="s">
        <v>60</v>
      </c>
      <c r="F36" s="33">
        <v>44105</v>
      </c>
      <c r="G36" s="33">
        <v>44111</v>
      </c>
      <c r="H36" s="33">
        <v>44155</v>
      </c>
      <c r="I36" s="33">
        <v>44159</v>
      </c>
      <c r="J36" s="27" t="s">
        <v>39</v>
      </c>
      <c r="K36" s="28"/>
      <c r="L36" s="28"/>
      <c r="M36" s="34">
        <v>698888.88</v>
      </c>
      <c r="N36" s="35"/>
    </row>
    <row r="37" spans="1:14" ht="15">
      <c r="A37" s="7"/>
      <c r="B37" s="14"/>
      <c r="C37" s="36" t="s">
        <v>62</v>
      </c>
      <c r="D37" s="26" t="s">
        <v>42</v>
      </c>
      <c r="E37" s="26" t="s">
        <v>60</v>
      </c>
      <c r="F37" s="33">
        <v>44105</v>
      </c>
      <c r="G37" s="33">
        <v>44111</v>
      </c>
      <c r="H37" s="33">
        <v>44155</v>
      </c>
      <c r="I37" s="33">
        <v>44159</v>
      </c>
      <c r="J37" s="27" t="s">
        <v>39</v>
      </c>
      <c r="K37" s="28"/>
      <c r="L37" s="28"/>
      <c r="M37" s="34">
        <v>698888.88</v>
      </c>
      <c r="N37" s="35"/>
    </row>
    <row r="38" spans="1:14" ht="14">
      <c r="A38" s="7"/>
      <c r="B38" s="14"/>
      <c r="C38" s="35"/>
      <c r="D38" s="30"/>
      <c r="E38" s="30"/>
      <c r="F38" s="37"/>
      <c r="G38" s="37"/>
      <c r="H38" s="37"/>
      <c r="I38" s="37"/>
      <c r="J38" s="28"/>
      <c r="K38" s="28"/>
      <c r="L38" s="28"/>
      <c r="M38" s="38"/>
      <c r="N38" s="35"/>
    </row>
    <row r="39" spans="1:14" ht="14">
      <c r="A39" s="2"/>
      <c r="B39" s="39" t="s">
        <v>17</v>
      </c>
      <c r="C39" s="40" t="s">
        <v>63</v>
      </c>
      <c r="D39" s="29"/>
      <c r="E39" s="29"/>
      <c r="F39" s="29"/>
      <c r="G39" s="29"/>
      <c r="H39" s="29"/>
      <c r="I39" s="29"/>
      <c r="J39" s="29"/>
      <c r="K39" s="29"/>
      <c r="L39" s="29"/>
      <c r="M39" s="29"/>
      <c r="N39" s="29"/>
    </row>
    <row r="40" spans="1:14" ht="14">
      <c r="A40" s="2"/>
      <c r="B40" s="41"/>
      <c r="C40" s="42" t="s">
        <v>64</v>
      </c>
      <c r="D40" s="26" t="s">
        <v>36</v>
      </c>
      <c r="E40" s="42" t="s">
        <v>65</v>
      </c>
      <c r="F40" s="27" t="s">
        <v>38</v>
      </c>
      <c r="G40" s="27" t="s">
        <v>38</v>
      </c>
      <c r="H40" s="27" t="s">
        <v>38</v>
      </c>
      <c r="I40" s="27" t="s">
        <v>38</v>
      </c>
      <c r="J40" s="27" t="s">
        <v>39</v>
      </c>
      <c r="K40" s="29"/>
      <c r="L40" s="43">
        <v>216000</v>
      </c>
      <c r="M40" s="29"/>
      <c r="N40" s="29"/>
    </row>
    <row r="41" spans="1:14" ht="14">
      <c r="A41" s="2"/>
      <c r="B41" s="41"/>
      <c r="C41" s="42" t="s">
        <v>66</v>
      </c>
      <c r="D41" s="26" t="s">
        <v>36</v>
      </c>
      <c r="E41" s="42" t="s">
        <v>65</v>
      </c>
      <c r="F41" s="27" t="s">
        <v>38</v>
      </c>
      <c r="G41" s="27" t="s">
        <v>38</v>
      </c>
      <c r="H41" s="27" t="s">
        <v>38</v>
      </c>
      <c r="I41" s="27" t="s">
        <v>38</v>
      </c>
      <c r="J41" s="29"/>
      <c r="K41" s="29"/>
      <c r="L41" s="43">
        <v>288000</v>
      </c>
      <c r="M41" s="29"/>
      <c r="N41" s="29"/>
    </row>
    <row r="42" spans="1:14" ht="14">
      <c r="A42" s="2"/>
      <c r="B42" s="41"/>
      <c r="C42" s="42" t="s">
        <v>67</v>
      </c>
      <c r="D42" s="26" t="s">
        <v>68</v>
      </c>
      <c r="E42" s="42" t="s">
        <v>65</v>
      </c>
      <c r="F42" s="27" t="s">
        <v>38</v>
      </c>
      <c r="G42" s="27" t="s">
        <v>38</v>
      </c>
      <c r="H42" s="27" t="s">
        <v>38</v>
      </c>
      <c r="I42" s="27" t="s">
        <v>38</v>
      </c>
      <c r="J42" s="27" t="s">
        <v>39</v>
      </c>
      <c r="K42" s="29"/>
      <c r="L42" s="43">
        <v>854087.82</v>
      </c>
      <c r="M42" s="29"/>
      <c r="N42" s="29"/>
    </row>
    <row r="43" spans="1:14" ht="14">
      <c r="A43" s="2"/>
      <c r="B43" s="39" t="s">
        <v>18</v>
      </c>
      <c r="C43" s="29"/>
      <c r="D43" s="29"/>
      <c r="E43" s="29"/>
      <c r="F43" s="29"/>
      <c r="G43" s="29"/>
      <c r="H43" s="29"/>
      <c r="I43" s="29"/>
      <c r="J43" s="29"/>
      <c r="K43" s="29"/>
      <c r="L43" s="29"/>
      <c r="M43" s="29"/>
      <c r="N43" s="29"/>
    </row>
    <row r="44" spans="1:14" ht="14">
      <c r="A44" s="2"/>
      <c r="B44" s="41"/>
      <c r="C44" s="44" t="s">
        <v>69</v>
      </c>
      <c r="D44" s="20" t="s">
        <v>36</v>
      </c>
      <c r="E44" s="20" t="s">
        <v>70</v>
      </c>
      <c r="F44" s="21" t="s">
        <v>38</v>
      </c>
      <c r="G44" s="21" t="s">
        <v>38</v>
      </c>
      <c r="H44" s="21" t="s">
        <v>38</v>
      </c>
      <c r="I44" s="21" t="s">
        <v>38</v>
      </c>
      <c r="J44" s="21" t="s">
        <v>39</v>
      </c>
      <c r="K44" s="45"/>
      <c r="L44" s="46">
        <v>697797.15</v>
      </c>
      <c r="M44" s="29"/>
      <c r="N44" s="47" t="s">
        <v>71</v>
      </c>
    </row>
    <row r="45" spans="1:14" ht="14">
      <c r="A45" s="2"/>
      <c r="B45" s="41"/>
      <c r="C45" s="44" t="s">
        <v>72</v>
      </c>
      <c r="D45" s="20" t="s">
        <v>36</v>
      </c>
      <c r="E45" s="20" t="s">
        <v>70</v>
      </c>
      <c r="F45" s="21" t="s">
        <v>38</v>
      </c>
      <c r="G45" s="21" t="s">
        <v>38</v>
      </c>
      <c r="H45" s="21" t="s">
        <v>38</v>
      </c>
      <c r="I45" s="21" t="s">
        <v>38</v>
      </c>
      <c r="J45" s="21" t="s">
        <v>39</v>
      </c>
      <c r="K45" s="45"/>
      <c r="L45" s="46">
        <v>143054</v>
      </c>
      <c r="M45" s="29"/>
      <c r="N45" s="47" t="s">
        <v>73</v>
      </c>
    </row>
    <row r="46" spans="1:14" ht="14">
      <c r="A46" s="2"/>
      <c r="B46" s="41"/>
      <c r="C46" s="15" t="s">
        <v>74</v>
      </c>
      <c r="D46" s="20" t="s">
        <v>36</v>
      </c>
      <c r="E46" s="20" t="s">
        <v>65</v>
      </c>
      <c r="F46" s="21" t="s">
        <v>38</v>
      </c>
      <c r="G46" s="21" t="s">
        <v>38</v>
      </c>
      <c r="H46" s="21" t="s">
        <v>38</v>
      </c>
      <c r="I46" s="21" t="s">
        <v>38</v>
      </c>
      <c r="J46" s="21" t="s">
        <v>39</v>
      </c>
      <c r="K46" s="45"/>
      <c r="L46" s="46">
        <v>100000</v>
      </c>
      <c r="M46" s="29"/>
      <c r="N46" s="48" t="s">
        <v>75</v>
      </c>
    </row>
    <row r="47" spans="1:14" ht="14">
      <c r="A47" s="2"/>
      <c r="B47" s="41"/>
      <c r="C47" s="15" t="s">
        <v>76</v>
      </c>
      <c r="D47" s="20" t="s">
        <v>36</v>
      </c>
      <c r="E47" s="20" t="s">
        <v>65</v>
      </c>
      <c r="F47" s="21" t="s">
        <v>38</v>
      </c>
      <c r="G47" s="21" t="s">
        <v>38</v>
      </c>
      <c r="H47" s="21" t="s">
        <v>38</v>
      </c>
      <c r="I47" s="21" t="s">
        <v>38</v>
      </c>
      <c r="J47" s="21" t="s">
        <v>39</v>
      </c>
      <c r="K47" s="45"/>
      <c r="L47" s="46">
        <v>120000</v>
      </c>
      <c r="M47" s="29"/>
      <c r="N47" s="47" t="s">
        <v>77</v>
      </c>
    </row>
    <row r="48" spans="1:14" ht="14">
      <c r="A48" s="2"/>
      <c r="B48" s="41"/>
      <c r="C48" s="49" t="s">
        <v>78</v>
      </c>
      <c r="D48" s="20" t="s">
        <v>36</v>
      </c>
      <c r="E48" s="20" t="s">
        <v>70</v>
      </c>
      <c r="F48" s="21" t="s">
        <v>38</v>
      </c>
      <c r="G48" s="21" t="s">
        <v>38</v>
      </c>
      <c r="H48" s="21" t="s">
        <v>38</v>
      </c>
      <c r="I48" s="21" t="s">
        <v>38</v>
      </c>
      <c r="J48" s="21" t="s">
        <v>39</v>
      </c>
      <c r="K48" s="45"/>
      <c r="L48" s="46">
        <v>35000</v>
      </c>
      <c r="M48" s="29"/>
      <c r="N48" s="47" t="s">
        <v>73</v>
      </c>
    </row>
    <row r="49" spans="1:14" ht="14">
      <c r="A49" s="2"/>
      <c r="B49" s="39" t="s">
        <v>19</v>
      </c>
      <c r="C49" s="29"/>
      <c r="D49" s="29"/>
      <c r="E49" s="29"/>
      <c r="F49" s="29"/>
      <c r="G49" s="29"/>
      <c r="H49" s="29"/>
      <c r="I49" s="29"/>
      <c r="J49" s="29"/>
      <c r="K49" s="29"/>
      <c r="L49" s="29"/>
      <c r="M49" s="29"/>
      <c r="N49" s="29"/>
    </row>
    <row r="50" spans="1:14" ht="14">
      <c r="A50" s="2"/>
      <c r="B50" s="41"/>
      <c r="C50" s="47" t="s">
        <v>79</v>
      </c>
      <c r="D50" s="26" t="s">
        <v>36</v>
      </c>
      <c r="E50" s="42" t="s">
        <v>65</v>
      </c>
      <c r="F50" s="27" t="s">
        <v>38</v>
      </c>
      <c r="G50" s="27" t="s">
        <v>38</v>
      </c>
      <c r="H50" s="27" t="s">
        <v>38</v>
      </c>
      <c r="I50" s="27" t="s">
        <v>38</v>
      </c>
      <c r="J50" s="27" t="s">
        <v>39</v>
      </c>
      <c r="K50" s="29"/>
      <c r="L50" s="43">
        <v>240000</v>
      </c>
      <c r="M50" s="29"/>
      <c r="N50" s="50" t="s">
        <v>80</v>
      </c>
    </row>
    <row r="51" spans="1:14" ht="14">
      <c r="A51" s="2"/>
      <c r="B51" s="41"/>
      <c r="C51" s="47" t="s">
        <v>81</v>
      </c>
      <c r="D51" s="26" t="s">
        <v>36</v>
      </c>
      <c r="E51" s="42" t="s">
        <v>65</v>
      </c>
      <c r="F51" s="27" t="s">
        <v>38</v>
      </c>
      <c r="G51" s="27" t="s">
        <v>38</v>
      </c>
      <c r="H51" s="27" t="s">
        <v>38</v>
      </c>
      <c r="I51" s="27" t="s">
        <v>38</v>
      </c>
      <c r="J51" s="27" t="s">
        <v>39</v>
      </c>
      <c r="K51" s="29"/>
      <c r="L51" s="51">
        <v>1300000</v>
      </c>
      <c r="M51" s="29"/>
      <c r="N51" s="50" t="s">
        <v>82</v>
      </c>
    </row>
    <row r="52" spans="1:14" ht="14">
      <c r="A52" s="2"/>
      <c r="B52" s="39" t="s">
        <v>20</v>
      </c>
      <c r="C52" s="29"/>
      <c r="D52" s="29"/>
      <c r="E52" s="29"/>
      <c r="F52" s="29"/>
      <c r="G52" s="29"/>
      <c r="H52" s="29"/>
      <c r="I52" s="29"/>
      <c r="J52" s="29"/>
      <c r="K52" s="29"/>
      <c r="L52" s="29"/>
      <c r="M52" s="29"/>
      <c r="N52" s="29"/>
    </row>
    <row r="53" spans="1:14" ht="14">
      <c r="A53" s="2"/>
      <c r="B53" s="41"/>
      <c r="C53" s="42" t="s">
        <v>83</v>
      </c>
      <c r="D53" s="26" t="s">
        <v>36</v>
      </c>
      <c r="E53" s="42" t="s">
        <v>65</v>
      </c>
      <c r="F53" s="27" t="s">
        <v>38</v>
      </c>
      <c r="G53" s="27" t="s">
        <v>38</v>
      </c>
      <c r="H53" s="27" t="s">
        <v>38</v>
      </c>
      <c r="I53" s="27" t="s">
        <v>38</v>
      </c>
      <c r="J53" s="27" t="s">
        <v>39</v>
      </c>
      <c r="K53" s="29"/>
      <c r="L53" s="43">
        <v>290000</v>
      </c>
      <c r="M53" s="29"/>
      <c r="N53" s="50" t="s">
        <v>84</v>
      </c>
    </row>
    <row r="54" spans="1:14" ht="14">
      <c r="A54" s="2"/>
      <c r="B54" s="39" t="s">
        <v>21</v>
      </c>
      <c r="C54" s="29"/>
      <c r="D54" s="29"/>
      <c r="E54" s="29"/>
      <c r="F54" s="29"/>
      <c r="G54" s="29"/>
      <c r="H54" s="29"/>
      <c r="I54" s="29"/>
      <c r="J54" s="29"/>
      <c r="K54" s="29"/>
      <c r="L54" s="31"/>
      <c r="M54" s="29"/>
      <c r="N54" s="29"/>
    </row>
    <row r="55" spans="1:14" ht="14">
      <c r="A55" s="2"/>
      <c r="B55" s="41"/>
      <c r="C55" s="15" t="s">
        <v>85</v>
      </c>
      <c r="D55" s="20" t="s">
        <v>36</v>
      </c>
      <c r="E55" s="15" t="s">
        <v>37</v>
      </c>
      <c r="F55" s="21" t="s">
        <v>38</v>
      </c>
      <c r="G55" s="21" t="s">
        <v>38</v>
      </c>
      <c r="H55" s="21" t="s">
        <v>38</v>
      </c>
      <c r="I55" s="21" t="s">
        <v>38</v>
      </c>
      <c r="J55" s="21" t="s">
        <v>39</v>
      </c>
      <c r="K55" s="45"/>
      <c r="L55" s="46">
        <v>150000</v>
      </c>
      <c r="M55" s="29"/>
      <c r="N55" s="42" t="s">
        <v>86</v>
      </c>
    </row>
    <row r="56" spans="1:14" ht="14">
      <c r="A56" s="2"/>
      <c r="B56" s="41"/>
      <c r="C56" s="15" t="s">
        <v>87</v>
      </c>
      <c r="D56" s="20" t="s">
        <v>36</v>
      </c>
      <c r="E56" s="15" t="s">
        <v>37</v>
      </c>
      <c r="F56" s="21" t="s">
        <v>38</v>
      </c>
      <c r="G56" s="21" t="s">
        <v>38</v>
      </c>
      <c r="H56" s="21" t="s">
        <v>38</v>
      </c>
      <c r="I56" s="21" t="s">
        <v>38</v>
      </c>
      <c r="J56" s="21" t="s">
        <v>39</v>
      </c>
      <c r="K56" s="45"/>
      <c r="L56" s="46">
        <v>100000</v>
      </c>
      <c r="M56" s="29"/>
      <c r="N56" s="42" t="s">
        <v>88</v>
      </c>
    </row>
    <row r="57" spans="1:14" ht="14">
      <c r="A57" s="2"/>
      <c r="B57" s="41"/>
      <c r="C57" s="15" t="s">
        <v>89</v>
      </c>
      <c r="D57" s="20" t="s">
        <v>36</v>
      </c>
      <c r="E57" s="52"/>
      <c r="F57" s="22"/>
      <c r="G57" s="22"/>
      <c r="H57" s="22"/>
      <c r="I57" s="22"/>
      <c r="J57" s="21" t="s">
        <v>39</v>
      </c>
      <c r="K57" s="45"/>
      <c r="L57" s="53"/>
      <c r="M57" s="29"/>
      <c r="N57" s="35"/>
    </row>
    <row r="58" spans="1:14" ht="14">
      <c r="A58" s="2"/>
      <c r="B58" s="39" t="s">
        <v>22</v>
      </c>
      <c r="C58" s="35"/>
      <c r="D58" s="30"/>
      <c r="E58" s="35"/>
      <c r="F58" s="28"/>
      <c r="G58" s="28"/>
      <c r="H58" s="28"/>
      <c r="I58" s="28"/>
      <c r="J58" s="28"/>
      <c r="K58" s="29"/>
      <c r="L58" s="31"/>
      <c r="M58" s="29"/>
      <c r="N58" s="35"/>
    </row>
    <row r="59" spans="1:14" ht="14">
      <c r="A59" s="2"/>
      <c r="B59" s="41"/>
      <c r="C59" s="48" t="s">
        <v>90</v>
      </c>
      <c r="D59" s="26" t="s">
        <v>91</v>
      </c>
      <c r="E59" s="26" t="s">
        <v>70</v>
      </c>
      <c r="F59" s="27" t="s">
        <v>38</v>
      </c>
      <c r="G59" s="27" t="s">
        <v>38</v>
      </c>
      <c r="H59" s="27" t="s">
        <v>38</v>
      </c>
      <c r="I59" s="27" t="s">
        <v>38</v>
      </c>
      <c r="J59" s="27" t="s">
        <v>39</v>
      </c>
      <c r="K59" s="29"/>
      <c r="L59" s="31"/>
      <c r="M59" s="43">
        <v>5300000</v>
      </c>
      <c r="N59" s="42" t="s">
        <v>92</v>
      </c>
    </row>
    <row r="60" spans="1:14" ht="14">
      <c r="A60" s="2"/>
      <c r="B60" s="39" t="s">
        <v>23</v>
      </c>
      <c r="C60" s="35"/>
      <c r="D60" s="30"/>
      <c r="E60" s="35"/>
      <c r="F60" s="28"/>
      <c r="G60" s="28"/>
      <c r="H60" s="28"/>
      <c r="I60" s="28"/>
      <c r="J60" s="28"/>
      <c r="K60" s="29"/>
      <c r="L60" s="31"/>
      <c r="M60" s="29"/>
      <c r="N60" s="35"/>
    </row>
    <row r="61" spans="1:14" ht="14">
      <c r="A61" s="2"/>
      <c r="B61" s="41"/>
      <c r="C61" s="42" t="s">
        <v>93</v>
      </c>
      <c r="D61" s="26" t="s">
        <v>94</v>
      </c>
      <c r="E61" s="26" t="s">
        <v>44</v>
      </c>
      <c r="F61" s="54">
        <v>44081</v>
      </c>
      <c r="G61" s="54">
        <v>44102</v>
      </c>
      <c r="H61" s="54">
        <v>44110</v>
      </c>
      <c r="I61" s="54">
        <v>44112</v>
      </c>
      <c r="J61" s="27" t="s">
        <v>39</v>
      </c>
      <c r="K61" s="29"/>
      <c r="L61" s="31"/>
      <c r="M61" s="55">
        <v>5588888.8799999999</v>
      </c>
      <c r="N61" s="35"/>
    </row>
    <row r="62" spans="1:14" ht="14">
      <c r="A62" s="2"/>
      <c r="B62" s="41"/>
      <c r="C62" s="42" t="s">
        <v>95</v>
      </c>
      <c r="D62" s="26" t="s">
        <v>94</v>
      </c>
      <c r="E62" s="26" t="s">
        <v>44</v>
      </c>
      <c r="F62" s="54">
        <v>44081</v>
      </c>
      <c r="G62" s="54">
        <v>44102</v>
      </c>
      <c r="H62" s="54">
        <v>44110</v>
      </c>
      <c r="I62" s="54">
        <v>44112</v>
      </c>
      <c r="J62" s="27" t="s">
        <v>39</v>
      </c>
      <c r="K62" s="29"/>
      <c r="L62" s="31"/>
      <c r="M62" s="55">
        <v>5588888.8799999999</v>
      </c>
      <c r="N62" s="35"/>
    </row>
    <row r="63" spans="1:14" ht="14">
      <c r="A63" s="2"/>
      <c r="B63" s="41"/>
      <c r="C63" s="42" t="s">
        <v>96</v>
      </c>
      <c r="D63" s="26" t="s">
        <v>94</v>
      </c>
      <c r="E63" s="26" t="s">
        <v>44</v>
      </c>
      <c r="F63" s="54">
        <v>44081</v>
      </c>
      <c r="G63" s="54">
        <v>44102</v>
      </c>
      <c r="H63" s="54">
        <v>44110</v>
      </c>
      <c r="I63" s="54">
        <v>44112</v>
      </c>
      <c r="J63" s="27" t="s">
        <v>39</v>
      </c>
      <c r="K63" s="29"/>
      <c r="L63" s="31"/>
      <c r="M63" s="55">
        <v>5718888.8799999999</v>
      </c>
      <c r="N63" s="35"/>
    </row>
    <row r="64" spans="1:14" ht="14">
      <c r="A64" s="2"/>
      <c r="B64" s="41"/>
      <c r="C64" s="42" t="s">
        <v>97</v>
      </c>
      <c r="D64" s="26" t="s">
        <v>94</v>
      </c>
      <c r="E64" s="26" t="s">
        <v>44</v>
      </c>
      <c r="F64" s="54">
        <v>44081</v>
      </c>
      <c r="G64" s="54">
        <v>44102</v>
      </c>
      <c r="H64" s="54">
        <v>44110</v>
      </c>
      <c r="I64" s="54">
        <v>44112</v>
      </c>
      <c r="J64" s="27" t="s">
        <v>39</v>
      </c>
      <c r="K64" s="29"/>
      <c r="L64" s="31"/>
      <c r="M64" s="55">
        <v>4288888.88</v>
      </c>
      <c r="N64" s="35"/>
    </row>
    <row r="65" spans="1:14" ht="14">
      <c r="A65" s="2"/>
      <c r="B65" s="41"/>
      <c r="C65" s="42" t="s">
        <v>98</v>
      </c>
      <c r="D65" s="26" t="s">
        <v>94</v>
      </c>
      <c r="E65" s="26" t="s">
        <v>44</v>
      </c>
      <c r="F65" s="54">
        <v>44141</v>
      </c>
      <c r="G65" s="54">
        <v>44158</v>
      </c>
      <c r="H65" s="54">
        <v>44160</v>
      </c>
      <c r="I65" s="54">
        <v>44161</v>
      </c>
      <c r="J65" s="27" t="s">
        <v>39</v>
      </c>
      <c r="K65" s="29"/>
      <c r="L65" s="31"/>
      <c r="M65" s="55">
        <v>4406400</v>
      </c>
      <c r="N65" s="35"/>
    </row>
    <row r="66" spans="1:14" ht="14">
      <c r="A66" s="2"/>
      <c r="B66" s="41"/>
      <c r="C66" s="42" t="s">
        <v>99</v>
      </c>
      <c r="D66" s="26" t="s">
        <v>94</v>
      </c>
      <c r="E66" s="26" t="s">
        <v>44</v>
      </c>
      <c r="F66" s="54">
        <v>44177</v>
      </c>
      <c r="G66" s="54">
        <v>44186</v>
      </c>
      <c r="H66" s="54">
        <v>44187</v>
      </c>
      <c r="I66" s="54">
        <v>44193</v>
      </c>
      <c r="J66" s="27" t="s">
        <v>39</v>
      </c>
      <c r="K66" s="29"/>
      <c r="L66" s="31"/>
      <c r="M66" s="55">
        <v>1013472</v>
      </c>
      <c r="N66" s="35"/>
    </row>
    <row r="67" spans="1:14" ht="14">
      <c r="A67" s="2"/>
      <c r="B67" s="41"/>
      <c r="C67" s="42" t="s">
        <v>100</v>
      </c>
      <c r="D67" s="26" t="s">
        <v>94</v>
      </c>
      <c r="E67" s="26" t="s">
        <v>44</v>
      </c>
      <c r="F67" s="54">
        <v>44177</v>
      </c>
      <c r="G67" s="54">
        <v>44186</v>
      </c>
      <c r="H67" s="54">
        <v>44187</v>
      </c>
      <c r="I67" s="54">
        <v>44193</v>
      </c>
      <c r="J67" s="27" t="s">
        <v>39</v>
      </c>
      <c r="K67" s="29"/>
      <c r="L67" s="31"/>
      <c r="M67" s="55">
        <v>3687414.15</v>
      </c>
      <c r="N67" s="35"/>
    </row>
    <row r="68" spans="1:14" ht="14">
      <c r="A68" s="2"/>
      <c r="B68" s="41"/>
      <c r="C68" s="35"/>
      <c r="D68" s="30"/>
      <c r="E68" s="30"/>
      <c r="F68" s="28"/>
      <c r="G68" s="28"/>
      <c r="H68" s="28"/>
      <c r="I68" s="28"/>
      <c r="J68" s="56"/>
      <c r="K68" s="29"/>
      <c r="L68" s="31"/>
      <c r="M68" s="29"/>
      <c r="N68" s="35"/>
    </row>
    <row r="69" spans="1:14" ht="15.5">
      <c r="A69" s="2"/>
      <c r="B69" s="41"/>
      <c r="C69" s="35"/>
      <c r="D69" s="29"/>
      <c r="E69" s="29"/>
      <c r="F69" s="29"/>
      <c r="G69" s="29"/>
      <c r="H69" s="29"/>
      <c r="I69" s="29"/>
      <c r="J69" s="569" t="s">
        <v>101</v>
      </c>
      <c r="K69" s="570"/>
      <c r="L69" s="57">
        <v>4533938.97</v>
      </c>
      <c r="M69" s="58">
        <v>69953036.540000007</v>
      </c>
      <c r="N69" s="29"/>
    </row>
    <row r="70" spans="1:14" ht="14">
      <c r="A70" s="2"/>
      <c r="B70" s="5"/>
      <c r="C70" s="5"/>
      <c r="D70" s="5"/>
      <c r="E70" s="5"/>
      <c r="F70" s="5"/>
      <c r="G70" s="5"/>
      <c r="H70" s="5"/>
      <c r="I70" s="5"/>
      <c r="J70" s="5"/>
      <c r="K70" s="5"/>
      <c r="L70" s="5"/>
      <c r="M70" s="5"/>
      <c r="N70" s="5"/>
    </row>
    <row r="71" spans="1:14" ht="15.5">
      <c r="A71" s="7"/>
      <c r="B71" s="579" t="s">
        <v>102</v>
      </c>
      <c r="C71" s="560"/>
      <c r="D71" s="560"/>
      <c r="E71" s="560"/>
      <c r="F71" s="560"/>
      <c r="G71" s="560"/>
      <c r="H71" s="560"/>
      <c r="I71" s="60"/>
      <c r="J71" s="60"/>
      <c r="K71" s="60"/>
      <c r="L71" s="59" t="s">
        <v>103</v>
      </c>
      <c r="M71" s="60"/>
      <c r="N71" s="60"/>
    </row>
    <row r="72" spans="1:14" ht="15.5">
      <c r="A72" s="61"/>
      <c r="B72" s="576" t="s">
        <v>104</v>
      </c>
      <c r="C72" s="560"/>
      <c r="D72" s="560"/>
      <c r="E72" s="560"/>
      <c r="F72" s="560"/>
      <c r="G72" s="560"/>
      <c r="H72" s="560"/>
      <c r="I72" s="62"/>
      <c r="J72" s="62"/>
      <c r="K72" s="578" t="s">
        <v>105</v>
      </c>
      <c r="L72" s="560"/>
      <c r="M72" s="560"/>
      <c r="N72" s="63"/>
    </row>
    <row r="73" spans="1:14" ht="15.5">
      <c r="A73" s="7"/>
      <c r="B73" s="576" t="s">
        <v>106</v>
      </c>
      <c r="C73" s="560"/>
      <c r="D73" s="560"/>
      <c r="E73" s="560"/>
      <c r="F73" s="560"/>
      <c r="G73" s="560"/>
      <c r="H73" s="560"/>
      <c r="I73" s="62"/>
      <c r="J73" s="62"/>
      <c r="K73" s="560"/>
      <c r="L73" s="560"/>
      <c r="M73" s="560"/>
      <c r="N73" s="60"/>
    </row>
    <row r="74" spans="1:14" ht="15.5">
      <c r="A74" s="61"/>
      <c r="B74" s="576" t="s">
        <v>107</v>
      </c>
      <c r="C74" s="560"/>
      <c r="D74" s="560"/>
      <c r="E74" s="560"/>
      <c r="F74" s="560"/>
      <c r="G74" s="560"/>
      <c r="H74" s="560"/>
      <c r="I74" s="62"/>
      <c r="J74" s="62"/>
      <c r="K74" s="62"/>
      <c r="L74" s="62"/>
      <c r="M74" s="62"/>
      <c r="N74" s="64"/>
    </row>
    <row r="75" spans="1:14" ht="15.5">
      <c r="A75" s="61"/>
      <c r="B75" s="576" t="s">
        <v>108</v>
      </c>
      <c r="C75" s="560"/>
      <c r="D75" s="560"/>
      <c r="E75" s="560"/>
      <c r="F75" s="560"/>
      <c r="G75" s="560"/>
      <c r="H75" s="560"/>
      <c r="I75" s="62"/>
      <c r="J75" s="62"/>
      <c r="K75" s="62"/>
      <c r="L75" s="62"/>
      <c r="M75" s="62"/>
      <c r="N75" s="64"/>
    </row>
    <row r="76" spans="1:14" ht="15.5">
      <c r="A76" s="61"/>
      <c r="B76" s="576" t="s">
        <v>109</v>
      </c>
      <c r="C76" s="560"/>
      <c r="D76" s="560"/>
      <c r="E76" s="560"/>
      <c r="F76" s="560"/>
      <c r="G76" s="560"/>
      <c r="H76" s="560"/>
      <c r="I76" s="62"/>
      <c r="J76" s="62"/>
      <c r="K76" s="62"/>
      <c r="L76" s="62"/>
      <c r="M76" s="62"/>
      <c r="N76" s="64"/>
    </row>
    <row r="77" spans="1:14" ht="15.5">
      <c r="A77" s="61"/>
      <c r="B77" s="577" t="s">
        <v>110</v>
      </c>
      <c r="C77" s="560"/>
      <c r="D77" s="560"/>
      <c r="E77" s="560"/>
      <c r="F77" s="560"/>
      <c r="G77" s="560"/>
      <c r="H77" s="560"/>
      <c r="I77" s="62"/>
      <c r="J77" s="62"/>
      <c r="K77" s="578" t="s">
        <v>111</v>
      </c>
      <c r="L77" s="560"/>
      <c r="M77" s="560"/>
      <c r="N77" s="65"/>
    </row>
    <row r="78" spans="1:14" ht="15.5">
      <c r="A78" s="61"/>
      <c r="B78" s="576" t="s">
        <v>112</v>
      </c>
      <c r="C78" s="560"/>
      <c r="D78" s="560"/>
      <c r="E78" s="560"/>
      <c r="F78" s="560"/>
      <c r="G78" s="560"/>
      <c r="H78" s="560"/>
      <c r="I78" s="62"/>
      <c r="J78" s="62"/>
      <c r="K78" s="578" t="s">
        <v>113</v>
      </c>
      <c r="L78" s="560"/>
      <c r="M78" s="560"/>
      <c r="N78" s="63"/>
    </row>
    <row r="79" spans="1:14" ht="15.5">
      <c r="A79" s="61"/>
      <c r="B79" s="577" t="s">
        <v>114</v>
      </c>
      <c r="C79" s="560"/>
      <c r="D79" s="560"/>
      <c r="E79" s="560"/>
      <c r="F79" s="560"/>
      <c r="G79" s="560"/>
      <c r="H79" s="560"/>
      <c r="I79" s="62"/>
      <c r="J79" s="62"/>
      <c r="K79" s="578" t="s">
        <v>115</v>
      </c>
      <c r="L79" s="560"/>
      <c r="M79" s="560"/>
      <c r="N79" s="60"/>
    </row>
    <row r="80" spans="1:14" ht="15.5">
      <c r="A80" s="2"/>
      <c r="B80" s="60"/>
      <c r="C80" s="60"/>
      <c r="D80" s="60"/>
      <c r="E80" s="60"/>
      <c r="F80" s="60"/>
      <c r="G80" s="60"/>
      <c r="H80" s="60"/>
      <c r="I80" s="60"/>
      <c r="J80" s="60"/>
      <c r="K80" s="66" t="s">
        <v>116</v>
      </c>
      <c r="L80" s="67"/>
      <c r="M80" s="67"/>
      <c r="N80" s="60"/>
    </row>
    <row r="81" spans="1:14" ht="15.5">
      <c r="A81" s="2"/>
      <c r="B81" s="60"/>
      <c r="C81" s="60"/>
      <c r="D81" s="60"/>
      <c r="E81" s="60"/>
      <c r="F81" s="60"/>
      <c r="G81" s="60"/>
      <c r="H81" s="60"/>
      <c r="I81" s="60"/>
      <c r="J81" s="60"/>
      <c r="K81" s="67"/>
      <c r="L81" s="67"/>
      <c r="M81" s="67"/>
      <c r="N81" s="60"/>
    </row>
    <row r="82" spans="1:14" ht="15.5">
      <c r="A82" s="2"/>
      <c r="B82" s="60"/>
      <c r="C82" s="60"/>
      <c r="D82" s="60"/>
      <c r="E82" s="60"/>
      <c r="F82" s="60"/>
      <c r="G82" s="60"/>
      <c r="H82" s="60"/>
      <c r="I82" s="60"/>
      <c r="J82" s="60"/>
      <c r="K82" s="60"/>
      <c r="L82" s="60"/>
      <c r="M82" s="60"/>
      <c r="N82" s="60"/>
    </row>
    <row r="83" spans="1:14" ht="15.5">
      <c r="A83" s="2"/>
      <c r="B83" s="60"/>
      <c r="C83" s="60"/>
      <c r="D83" s="60"/>
      <c r="E83" s="60"/>
      <c r="F83" s="60"/>
      <c r="G83" s="60"/>
      <c r="H83" s="60"/>
      <c r="I83" s="60"/>
      <c r="J83" s="60"/>
      <c r="K83" s="60"/>
      <c r="L83" s="60"/>
      <c r="M83" s="60"/>
      <c r="N83" s="68"/>
    </row>
    <row r="84" spans="1:14" ht="15.5">
      <c r="A84" s="2"/>
      <c r="B84" s="60"/>
      <c r="C84" s="60"/>
      <c r="D84" s="60"/>
      <c r="E84" s="60"/>
      <c r="F84" s="60"/>
      <c r="G84" s="60"/>
      <c r="H84" s="60"/>
      <c r="I84" s="60"/>
      <c r="J84" s="60"/>
      <c r="K84" s="60"/>
      <c r="L84" s="60"/>
      <c r="M84" s="60"/>
      <c r="N84" s="60"/>
    </row>
    <row r="85" spans="1:14" ht="15.5">
      <c r="A85" s="2"/>
      <c r="B85" s="60"/>
      <c r="C85" s="60"/>
      <c r="D85" s="60"/>
      <c r="E85" s="60"/>
      <c r="F85" s="60"/>
      <c r="G85" s="60"/>
      <c r="H85" s="60"/>
      <c r="I85" s="60"/>
      <c r="J85" s="60"/>
      <c r="K85" s="60"/>
      <c r="L85" s="60"/>
      <c r="M85" s="60"/>
      <c r="N85" s="60"/>
    </row>
    <row r="86" spans="1:14" ht="15.5">
      <c r="A86" s="2"/>
      <c r="B86" s="60"/>
      <c r="C86" s="69" t="s">
        <v>117</v>
      </c>
      <c r="D86" s="60"/>
      <c r="E86" s="60"/>
      <c r="F86" s="581" t="s">
        <v>118</v>
      </c>
      <c r="G86" s="560"/>
      <c r="H86" s="60"/>
      <c r="I86" s="60"/>
      <c r="J86" s="60"/>
      <c r="K86" s="581" t="s">
        <v>119</v>
      </c>
      <c r="L86" s="560"/>
      <c r="M86" s="60"/>
      <c r="N86" s="60"/>
    </row>
    <row r="87" spans="1:14" ht="15.5">
      <c r="A87" s="2"/>
      <c r="B87" s="60"/>
      <c r="C87" s="60"/>
      <c r="D87" s="60"/>
      <c r="E87" s="60"/>
      <c r="F87" s="60"/>
      <c r="G87" s="60"/>
      <c r="H87" s="60"/>
      <c r="I87" s="60"/>
      <c r="J87" s="60"/>
      <c r="K87" s="60"/>
      <c r="L87" s="60"/>
      <c r="M87" s="60"/>
      <c r="N87" s="60"/>
    </row>
    <row r="88" spans="1:14" ht="15.5">
      <c r="A88" s="2"/>
      <c r="B88" s="60"/>
      <c r="C88" s="60"/>
      <c r="D88" s="60"/>
      <c r="E88" s="60"/>
      <c r="F88" s="60"/>
      <c r="G88" s="60"/>
      <c r="H88" s="60"/>
      <c r="I88" s="60"/>
      <c r="J88" s="60"/>
      <c r="K88" s="60"/>
      <c r="L88" s="60"/>
      <c r="M88" s="60"/>
      <c r="N88" s="60"/>
    </row>
    <row r="89" spans="1:14" ht="15.5">
      <c r="A89" s="2"/>
      <c r="B89" s="60"/>
      <c r="C89" s="60"/>
      <c r="D89" s="60"/>
      <c r="E89" s="60"/>
      <c r="F89" s="70"/>
      <c r="G89" s="60"/>
      <c r="H89" s="60"/>
      <c r="I89" s="60"/>
      <c r="J89" s="60"/>
      <c r="K89" s="70"/>
      <c r="L89" s="60"/>
      <c r="M89" s="60"/>
      <c r="N89" s="60"/>
    </row>
    <row r="90" spans="1:14" ht="15.5">
      <c r="A90" s="2"/>
      <c r="B90" s="60"/>
      <c r="C90" s="582" t="s">
        <v>120</v>
      </c>
      <c r="D90" s="560"/>
      <c r="E90" s="60"/>
      <c r="F90" s="580" t="s">
        <v>121</v>
      </c>
      <c r="G90" s="560"/>
      <c r="H90" s="60"/>
      <c r="I90" s="60"/>
      <c r="J90" s="60"/>
      <c r="K90" s="582" t="s">
        <v>122</v>
      </c>
      <c r="L90" s="560"/>
      <c r="M90" s="560"/>
      <c r="N90" s="60"/>
    </row>
    <row r="91" spans="1:14" ht="15.5">
      <c r="A91" s="2"/>
      <c r="B91" s="60"/>
      <c r="C91" s="69" t="s">
        <v>123</v>
      </c>
      <c r="D91" s="60"/>
      <c r="E91" s="60"/>
      <c r="F91" s="581" t="s">
        <v>124</v>
      </c>
      <c r="G91" s="560"/>
      <c r="H91" s="60"/>
      <c r="I91" s="60"/>
      <c r="J91" s="60"/>
      <c r="K91" s="581" t="s">
        <v>125</v>
      </c>
      <c r="L91" s="560"/>
      <c r="M91" s="560"/>
      <c r="N91" s="60"/>
    </row>
  </sheetData>
  <mergeCells count="40">
    <mergeCell ref="F90:G90"/>
    <mergeCell ref="K72:M73"/>
    <mergeCell ref="K86:L86"/>
    <mergeCell ref="K90:M90"/>
    <mergeCell ref="F91:G91"/>
    <mergeCell ref="K91:M91"/>
    <mergeCell ref="B78:H78"/>
    <mergeCell ref="K78:M78"/>
    <mergeCell ref="K79:M79"/>
    <mergeCell ref="F86:G86"/>
    <mergeCell ref="C90:D90"/>
    <mergeCell ref="B72:H72"/>
    <mergeCell ref="B73:H73"/>
    <mergeCell ref="B74:H74"/>
    <mergeCell ref="B79:H79"/>
    <mergeCell ref="B75:H75"/>
    <mergeCell ref="B76:H76"/>
    <mergeCell ref="B77:H77"/>
    <mergeCell ref="K77:M77"/>
    <mergeCell ref="B12:B13"/>
    <mergeCell ref="D12:D13"/>
    <mergeCell ref="E12:E13"/>
    <mergeCell ref="F12:I12"/>
    <mergeCell ref="J12:J13"/>
    <mergeCell ref="B71:H71"/>
    <mergeCell ref="B8:N8"/>
    <mergeCell ref="B10:N10"/>
    <mergeCell ref="M15:M17"/>
    <mergeCell ref="M18:M20"/>
    <mergeCell ref="J69:K69"/>
    <mergeCell ref="N12:N13"/>
    <mergeCell ref="C12:C13"/>
    <mergeCell ref="B14:C14"/>
    <mergeCell ref="B21:C21"/>
    <mergeCell ref="K12:M12"/>
    <mergeCell ref="B2:N2"/>
    <mergeCell ref="B3:N3"/>
    <mergeCell ref="B4:N4"/>
    <mergeCell ref="B5:N5"/>
    <mergeCell ref="B7:N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N91"/>
  <sheetViews>
    <sheetView workbookViewId="0"/>
  </sheetViews>
  <sheetFormatPr defaultColWidth="14.453125" defaultRowHeight="15.75" customHeight="1"/>
  <cols>
    <col min="1" max="1" width="5" customWidth="1"/>
    <col min="3" max="3" width="46.26953125" customWidth="1"/>
    <col min="4" max="4" width="17.453125" customWidth="1"/>
    <col min="6" max="6" width="16.7265625" customWidth="1"/>
    <col min="7" max="7" width="16.81640625" customWidth="1"/>
    <col min="8" max="8" width="18" customWidth="1"/>
    <col min="9" max="9" width="17.7265625" customWidth="1"/>
  </cols>
  <sheetData>
    <row r="1" spans="1:14" ht="15.75" customHeight="1">
      <c r="A1" s="2"/>
      <c r="B1" s="2"/>
      <c r="C1" s="2"/>
      <c r="D1" s="2"/>
      <c r="E1" s="2"/>
      <c r="F1" s="2"/>
      <c r="G1" s="2"/>
      <c r="H1" s="2"/>
      <c r="I1" s="2"/>
      <c r="J1" s="2"/>
      <c r="K1" s="2"/>
      <c r="L1" s="2"/>
      <c r="M1" s="2"/>
      <c r="N1" s="2"/>
    </row>
    <row r="2" spans="1:14" ht="15.75" customHeight="1">
      <c r="A2" s="2"/>
      <c r="B2" s="584" t="s">
        <v>28</v>
      </c>
      <c r="C2" s="560"/>
      <c r="D2" s="560"/>
      <c r="E2" s="560"/>
      <c r="F2" s="560"/>
      <c r="G2" s="560"/>
      <c r="H2" s="560"/>
      <c r="I2" s="560"/>
      <c r="J2" s="560"/>
      <c r="K2" s="560"/>
      <c r="L2" s="560"/>
      <c r="M2" s="560"/>
      <c r="N2" s="560"/>
    </row>
    <row r="3" spans="1:14" ht="14">
      <c r="A3" s="2"/>
      <c r="B3" s="559" t="s">
        <v>29</v>
      </c>
      <c r="C3" s="560"/>
      <c r="D3" s="560"/>
      <c r="E3" s="560"/>
      <c r="F3" s="560"/>
      <c r="G3" s="560"/>
      <c r="H3" s="560"/>
      <c r="I3" s="560"/>
      <c r="J3" s="560"/>
      <c r="K3" s="560"/>
      <c r="L3" s="560"/>
      <c r="M3" s="560"/>
      <c r="N3" s="560"/>
    </row>
    <row r="4" spans="1:14" ht="15.75" customHeight="1">
      <c r="A4" s="2"/>
      <c r="B4" s="561" t="s">
        <v>30</v>
      </c>
      <c r="C4" s="560"/>
      <c r="D4" s="560"/>
      <c r="E4" s="560"/>
      <c r="F4" s="560"/>
      <c r="G4" s="560"/>
      <c r="H4" s="560"/>
      <c r="I4" s="560"/>
      <c r="J4" s="560"/>
      <c r="K4" s="560"/>
      <c r="L4" s="560"/>
      <c r="M4" s="560"/>
      <c r="N4" s="560"/>
    </row>
    <row r="5" spans="1:14" ht="14">
      <c r="A5" s="2"/>
      <c r="B5" s="562" t="s">
        <v>31</v>
      </c>
      <c r="C5" s="560"/>
      <c r="D5" s="560"/>
      <c r="E5" s="560"/>
      <c r="F5" s="560"/>
      <c r="G5" s="560"/>
      <c r="H5" s="560"/>
      <c r="I5" s="560"/>
      <c r="J5" s="560"/>
      <c r="K5" s="560"/>
      <c r="L5" s="560"/>
      <c r="M5" s="560"/>
      <c r="N5" s="560"/>
    </row>
    <row r="6" spans="1:14" ht="15.75" customHeight="1">
      <c r="A6" s="2"/>
      <c r="B6" s="4"/>
      <c r="C6" s="2"/>
      <c r="D6" s="2"/>
      <c r="E6" s="2"/>
      <c r="F6" s="2"/>
      <c r="G6" s="2"/>
      <c r="H6" s="2"/>
      <c r="I6" s="2"/>
      <c r="J6" s="2"/>
      <c r="K6" s="2"/>
      <c r="L6" s="2"/>
      <c r="M6" s="2"/>
      <c r="N6" s="2"/>
    </row>
    <row r="7" spans="1:14" ht="15.75" customHeight="1">
      <c r="A7" s="2"/>
      <c r="B7" s="563" t="s">
        <v>32</v>
      </c>
      <c r="C7" s="560"/>
      <c r="D7" s="560"/>
      <c r="E7" s="560"/>
      <c r="F7" s="560"/>
      <c r="G7" s="560"/>
      <c r="H7" s="560"/>
      <c r="I7" s="560"/>
      <c r="J7" s="560"/>
      <c r="K7" s="560"/>
      <c r="L7" s="560"/>
      <c r="M7" s="560"/>
      <c r="N7" s="560"/>
    </row>
    <row r="8" spans="1:14" ht="15.75" customHeight="1">
      <c r="A8" s="2"/>
      <c r="B8" s="563" t="s">
        <v>33</v>
      </c>
      <c r="C8" s="560"/>
      <c r="D8" s="560"/>
      <c r="E8" s="560"/>
      <c r="F8" s="560"/>
      <c r="G8" s="560"/>
      <c r="H8" s="560"/>
      <c r="I8" s="560"/>
      <c r="J8" s="560"/>
      <c r="K8" s="560"/>
      <c r="L8" s="560"/>
      <c r="M8" s="560"/>
      <c r="N8" s="560"/>
    </row>
    <row r="9" spans="1:14" ht="14">
      <c r="A9" s="2"/>
      <c r="B9" s="5"/>
      <c r="C9" s="5"/>
      <c r="D9" s="5"/>
      <c r="E9" s="5"/>
      <c r="F9" s="5"/>
      <c r="G9" s="5"/>
      <c r="H9" s="5"/>
      <c r="I9" s="5"/>
      <c r="J9" s="5"/>
      <c r="K9" s="5"/>
      <c r="L9" s="5"/>
      <c r="M9" s="5"/>
      <c r="N9" s="5"/>
    </row>
    <row r="10" spans="1:14" ht="15.75" customHeight="1">
      <c r="A10" s="6"/>
      <c r="B10" s="564" t="s">
        <v>126</v>
      </c>
      <c r="C10" s="560"/>
      <c r="D10" s="560"/>
      <c r="E10" s="560"/>
      <c r="F10" s="560"/>
      <c r="G10" s="560"/>
      <c r="H10" s="560"/>
      <c r="I10" s="560"/>
      <c r="J10" s="560"/>
      <c r="K10" s="560"/>
      <c r="L10" s="560"/>
      <c r="M10" s="560"/>
      <c r="N10" s="560"/>
    </row>
    <row r="11" spans="1:14" ht="14">
      <c r="A11" s="7"/>
      <c r="B11" s="8"/>
      <c r="C11" s="5"/>
      <c r="D11" s="5"/>
      <c r="E11" s="5"/>
      <c r="F11" s="5"/>
      <c r="G11" s="5"/>
      <c r="H11" s="5"/>
      <c r="I11" s="5"/>
      <c r="J11" s="5"/>
      <c r="K11" s="8"/>
      <c r="L11" s="8"/>
      <c r="M11" s="8"/>
      <c r="N11" s="5"/>
    </row>
    <row r="12" spans="1:14" ht="15.75" customHeight="1">
      <c r="A12" s="9"/>
      <c r="B12" s="571" t="s">
        <v>0</v>
      </c>
      <c r="C12" s="571" t="s">
        <v>1</v>
      </c>
      <c r="D12" s="571" t="s">
        <v>2</v>
      </c>
      <c r="E12" s="571" t="s">
        <v>3</v>
      </c>
      <c r="F12" s="574" t="s">
        <v>4</v>
      </c>
      <c r="G12" s="575"/>
      <c r="H12" s="575"/>
      <c r="I12" s="570"/>
      <c r="J12" s="571" t="s">
        <v>5</v>
      </c>
      <c r="K12" s="574" t="s">
        <v>6</v>
      </c>
      <c r="L12" s="575"/>
      <c r="M12" s="570"/>
      <c r="N12" s="571" t="s">
        <v>7</v>
      </c>
    </row>
    <row r="13" spans="1:14" ht="14">
      <c r="A13" s="10"/>
      <c r="B13" s="567"/>
      <c r="C13" s="567"/>
      <c r="D13" s="567"/>
      <c r="E13" s="567"/>
      <c r="F13" s="1" t="s">
        <v>8</v>
      </c>
      <c r="G13" s="1" t="s">
        <v>9</v>
      </c>
      <c r="H13" s="1" t="s">
        <v>10</v>
      </c>
      <c r="I13" s="1" t="s">
        <v>11</v>
      </c>
      <c r="J13" s="567"/>
      <c r="K13" s="1" t="s">
        <v>12</v>
      </c>
      <c r="L13" s="1" t="s">
        <v>13</v>
      </c>
      <c r="M13" s="1" t="s">
        <v>14</v>
      </c>
      <c r="N13" s="567"/>
    </row>
    <row r="14" spans="1:14" ht="14">
      <c r="A14" s="7"/>
      <c r="B14" s="572" t="s">
        <v>15</v>
      </c>
      <c r="C14" s="570"/>
      <c r="D14" s="5"/>
      <c r="E14" s="11"/>
      <c r="F14" s="11"/>
      <c r="G14" s="11"/>
      <c r="H14" s="11"/>
      <c r="I14" s="11"/>
      <c r="J14" s="11"/>
      <c r="K14" s="12"/>
      <c r="L14" s="12"/>
      <c r="M14" s="12"/>
      <c r="N14" s="13"/>
    </row>
    <row r="15" spans="1:14" ht="14">
      <c r="A15" s="7"/>
      <c r="B15" s="14"/>
      <c r="C15" s="71" t="s">
        <v>35</v>
      </c>
      <c r="D15" s="72" t="s">
        <v>36</v>
      </c>
      <c r="E15" s="72" t="s">
        <v>37</v>
      </c>
      <c r="F15" s="73" t="s">
        <v>38</v>
      </c>
      <c r="G15" s="73" t="s">
        <v>38</v>
      </c>
      <c r="H15" s="73" t="s">
        <v>38</v>
      </c>
      <c r="I15" s="73" t="s">
        <v>38</v>
      </c>
      <c r="J15" s="73" t="s">
        <v>39</v>
      </c>
      <c r="K15" s="74"/>
      <c r="L15" s="74"/>
      <c r="M15" s="585">
        <v>56428</v>
      </c>
      <c r="N15" s="19"/>
    </row>
    <row r="16" spans="1:14" ht="14">
      <c r="A16" s="7"/>
      <c r="B16" s="14"/>
      <c r="C16" s="48" t="s">
        <v>40</v>
      </c>
      <c r="D16" s="26" t="s">
        <v>36</v>
      </c>
      <c r="E16" s="26" t="s">
        <v>37</v>
      </c>
      <c r="F16" s="27" t="s">
        <v>38</v>
      </c>
      <c r="G16" s="27" t="s">
        <v>38</v>
      </c>
      <c r="H16" s="27" t="s">
        <v>38</v>
      </c>
      <c r="I16" s="27" t="s">
        <v>38</v>
      </c>
      <c r="J16" s="27" t="s">
        <v>39</v>
      </c>
      <c r="K16" s="28"/>
      <c r="L16" s="28"/>
      <c r="M16" s="566"/>
      <c r="N16" s="23"/>
    </row>
    <row r="17" spans="1:14" ht="14">
      <c r="A17" s="7"/>
      <c r="B17" s="14"/>
      <c r="C17" s="71" t="s">
        <v>41</v>
      </c>
      <c r="D17" s="75" t="s">
        <v>36</v>
      </c>
      <c r="E17" s="75" t="s">
        <v>37</v>
      </c>
      <c r="F17" s="76" t="s">
        <v>38</v>
      </c>
      <c r="G17" s="76" t="s">
        <v>38</v>
      </c>
      <c r="H17" s="76" t="s">
        <v>38</v>
      </c>
      <c r="I17" s="76" t="s">
        <v>38</v>
      </c>
      <c r="J17" s="76" t="s">
        <v>39</v>
      </c>
      <c r="K17" s="77"/>
      <c r="L17" s="77"/>
      <c r="M17" s="567"/>
      <c r="N17" s="23"/>
    </row>
    <row r="18" spans="1:14" ht="14">
      <c r="A18" s="7"/>
      <c r="B18" s="24"/>
      <c r="C18" s="25" t="s">
        <v>35</v>
      </c>
      <c r="D18" s="26" t="s">
        <v>42</v>
      </c>
      <c r="E18" s="26" t="s">
        <v>37</v>
      </c>
      <c r="F18" s="27" t="s">
        <v>38</v>
      </c>
      <c r="G18" s="27" t="s">
        <v>38</v>
      </c>
      <c r="H18" s="27" t="s">
        <v>38</v>
      </c>
      <c r="I18" s="27" t="s">
        <v>38</v>
      </c>
      <c r="J18" s="27" t="s">
        <v>39</v>
      </c>
      <c r="K18" s="28"/>
      <c r="L18" s="28"/>
      <c r="M18" s="586">
        <v>325500</v>
      </c>
      <c r="N18" s="23"/>
    </row>
    <row r="19" spans="1:14" ht="14">
      <c r="A19" s="7"/>
      <c r="B19" s="24"/>
      <c r="C19" s="25" t="s">
        <v>40</v>
      </c>
      <c r="D19" s="26" t="s">
        <v>42</v>
      </c>
      <c r="E19" s="26" t="s">
        <v>37</v>
      </c>
      <c r="F19" s="27" t="s">
        <v>38</v>
      </c>
      <c r="G19" s="27" t="s">
        <v>38</v>
      </c>
      <c r="H19" s="27" t="s">
        <v>38</v>
      </c>
      <c r="I19" s="27" t="s">
        <v>38</v>
      </c>
      <c r="J19" s="27" t="s">
        <v>39</v>
      </c>
      <c r="K19" s="28"/>
      <c r="L19" s="28"/>
      <c r="M19" s="566"/>
      <c r="N19" s="23"/>
    </row>
    <row r="20" spans="1:14" ht="14">
      <c r="A20" s="7"/>
      <c r="B20" s="24"/>
      <c r="C20" s="25" t="s">
        <v>41</v>
      </c>
      <c r="D20" s="26" t="s">
        <v>42</v>
      </c>
      <c r="E20" s="26" t="s">
        <v>37</v>
      </c>
      <c r="F20" s="27" t="s">
        <v>38</v>
      </c>
      <c r="G20" s="27" t="s">
        <v>38</v>
      </c>
      <c r="H20" s="27" t="s">
        <v>38</v>
      </c>
      <c r="I20" s="27" t="s">
        <v>38</v>
      </c>
      <c r="J20" s="27" t="s">
        <v>39</v>
      </c>
      <c r="K20" s="28"/>
      <c r="L20" s="28"/>
      <c r="M20" s="567"/>
      <c r="N20" s="23"/>
    </row>
    <row r="21" spans="1:14" ht="14">
      <c r="A21" s="7"/>
      <c r="B21" s="573" t="s">
        <v>16</v>
      </c>
      <c r="C21" s="570"/>
      <c r="D21" s="29"/>
      <c r="E21" s="30"/>
      <c r="F21" s="31"/>
      <c r="G21" s="31"/>
      <c r="H21" s="31"/>
      <c r="I21" s="31"/>
      <c r="J21" s="28"/>
      <c r="K21" s="28"/>
      <c r="L21" s="28"/>
      <c r="M21" s="28"/>
      <c r="N21" s="29"/>
    </row>
    <row r="22" spans="1:14" ht="14">
      <c r="A22" s="7"/>
      <c r="B22" s="14"/>
      <c r="C22" s="78"/>
      <c r="D22" s="26" t="s">
        <v>127</v>
      </c>
      <c r="E22" s="26" t="s">
        <v>44</v>
      </c>
      <c r="F22" s="79"/>
      <c r="G22" s="79"/>
      <c r="H22" s="79"/>
      <c r="I22" s="79"/>
      <c r="J22" s="27" t="s">
        <v>39</v>
      </c>
      <c r="K22" s="28"/>
      <c r="L22" s="28"/>
      <c r="M22" s="80">
        <v>15000000</v>
      </c>
      <c r="N22" s="35"/>
    </row>
    <row r="23" spans="1:14" ht="14">
      <c r="A23" s="2"/>
      <c r="B23" s="39" t="s">
        <v>17</v>
      </c>
      <c r="C23" s="81"/>
      <c r="D23" s="82"/>
      <c r="E23" s="82"/>
      <c r="F23" s="83"/>
      <c r="G23" s="83"/>
      <c r="H23" s="83"/>
      <c r="I23" s="83"/>
      <c r="J23" s="82"/>
      <c r="K23" s="29"/>
      <c r="L23" s="29"/>
      <c r="M23" s="84"/>
      <c r="N23" s="29"/>
    </row>
    <row r="24" spans="1:14" ht="14">
      <c r="A24" s="2"/>
      <c r="B24" s="41"/>
      <c r="C24" s="42" t="s">
        <v>64</v>
      </c>
      <c r="D24" s="26" t="s">
        <v>36</v>
      </c>
      <c r="E24" s="42" t="s">
        <v>65</v>
      </c>
      <c r="F24" s="27" t="s">
        <v>38</v>
      </c>
      <c r="G24" s="27" t="s">
        <v>38</v>
      </c>
      <c r="H24" s="27" t="s">
        <v>38</v>
      </c>
      <c r="I24" s="27" t="s">
        <v>38</v>
      </c>
      <c r="J24" s="27" t="s">
        <v>39</v>
      </c>
      <c r="K24" s="29"/>
      <c r="L24" s="43">
        <v>216000</v>
      </c>
      <c r="M24" s="84"/>
      <c r="N24" s="29"/>
    </row>
    <row r="25" spans="1:14" ht="14">
      <c r="A25" s="2"/>
      <c r="B25" s="41"/>
      <c r="C25" s="42" t="s">
        <v>66</v>
      </c>
      <c r="D25" s="26" t="s">
        <v>36</v>
      </c>
      <c r="E25" s="42" t="s">
        <v>65</v>
      </c>
      <c r="F25" s="27" t="s">
        <v>38</v>
      </c>
      <c r="G25" s="27" t="s">
        <v>38</v>
      </c>
      <c r="H25" s="27" t="s">
        <v>38</v>
      </c>
      <c r="I25" s="27" t="s">
        <v>38</v>
      </c>
      <c r="J25" s="82"/>
      <c r="K25" s="29"/>
      <c r="L25" s="43">
        <v>273000</v>
      </c>
      <c r="M25" s="84"/>
      <c r="N25" s="29"/>
    </row>
    <row r="26" spans="1:14" ht="14">
      <c r="A26" s="2"/>
      <c r="B26" s="41"/>
      <c r="C26" s="42" t="s">
        <v>67</v>
      </c>
      <c r="D26" s="26" t="s">
        <v>68</v>
      </c>
      <c r="E26" s="42" t="s">
        <v>65</v>
      </c>
      <c r="F26" s="27" t="s">
        <v>38</v>
      </c>
      <c r="G26" s="27" t="s">
        <v>38</v>
      </c>
      <c r="H26" s="27" t="s">
        <v>38</v>
      </c>
      <c r="I26" s="27" t="s">
        <v>38</v>
      </c>
      <c r="J26" s="27" t="s">
        <v>39</v>
      </c>
      <c r="K26" s="29"/>
      <c r="L26" s="43">
        <v>1247148</v>
      </c>
      <c r="M26" s="84"/>
      <c r="N26" s="29"/>
    </row>
    <row r="27" spans="1:14" ht="14">
      <c r="A27" s="2"/>
      <c r="B27" s="39" t="s">
        <v>18</v>
      </c>
      <c r="C27" s="82"/>
      <c r="D27" s="82"/>
      <c r="E27" s="82"/>
      <c r="F27" s="83"/>
      <c r="G27" s="83"/>
      <c r="H27" s="83"/>
      <c r="I27" s="83"/>
      <c r="J27" s="82"/>
      <c r="K27" s="29"/>
      <c r="L27" s="29"/>
      <c r="M27" s="84"/>
      <c r="N27" s="29"/>
    </row>
    <row r="28" spans="1:14" ht="14">
      <c r="A28" s="2"/>
      <c r="B28" s="41"/>
      <c r="C28" s="85" t="s">
        <v>69</v>
      </c>
      <c r="D28" s="75" t="s">
        <v>36</v>
      </c>
      <c r="E28" s="75" t="s">
        <v>70</v>
      </c>
      <c r="F28" s="76" t="s">
        <v>38</v>
      </c>
      <c r="G28" s="76" t="s">
        <v>38</v>
      </c>
      <c r="H28" s="76" t="s">
        <v>38</v>
      </c>
      <c r="I28" s="76" t="s">
        <v>38</v>
      </c>
      <c r="J28" s="76" t="s">
        <v>39</v>
      </c>
      <c r="K28" s="86"/>
      <c r="L28" s="87">
        <v>1203654.8999999999</v>
      </c>
      <c r="M28" s="84"/>
      <c r="N28" s="47" t="s">
        <v>71</v>
      </c>
    </row>
    <row r="29" spans="1:14" ht="14">
      <c r="A29" s="2"/>
      <c r="B29" s="41"/>
      <c r="C29" s="85" t="s">
        <v>72</v>
      </c>
      <c r="D29" s="75" t="s">
        <v>36</v>
      </c>
      <c r="E29" s="75" t="s">
        <v>70</v>
      </c>
      <c r="F29" s="76" t="s">
        <v>38</v>
      </c>
      <c r="G29" s="76" t="s">
        <v>38</v>
      </c>
      <c r="H29" s="76" t="s">
        <v>38</v>
      </c>
      <c r="I29" s="76" t="s">
        <v>38</v>
      </c>
      <c r="J29" s="76" t="s">
        <v>39</v>
      </c>
      <c r="K29" s="86"/>
      <c r="L29" s="87">
        <v>247808</v>
      </c>
      <c r="M29" s="84"/>
      <c r="N29" s="47" t="s">
        <v>73</v>
      </c>
    </row>
    <row r="30" spans="1:14" ht="14">
      <c r="A30" s="2"/>
      <c r="B30" s="41"/>
      <c r="C30" s="71" t="s">
        <v>74</v>
      </c>
      <c r="D30" s="75" t="s">
        <v>36</v>
      </c>
      <c r="E30" s="75" t="s">
        <v>65</v>
      </c>
      <c r="F30" s="76" t="s">
        <v>38</v>
      </c>
      <c r="G30" s="76" t="s">
        <v>38</v>
      </c>
      <c r="H30" s="76" t="s">
        <v>38</v>
      </c>
      <c r="I30" s="76" t="s">
        <v>38</v>
      </c>
      <c r="J30" s="76" t="s">
        <v>39</v>
      </c>
      <c r="K30" s="86"/>
      <c r="L30" s="87">
        <v>100000</v>
      </c>
      <c r="M30" s="84"/>
      <c r="N30" s="48" t="s">
        <v>75</v>
      </c>
    </row>
    <row r="31" spans="1:14" ht="14">
      <c r="A31" s="2"/>
      <c r="B31" s="41"/>
      <c r="C31" s="71" t="s">
        <v>76</v>
      </c>
      <c r="D31" s="75" t="s">
        <v>36</v>
      </c>
      <c r="E31" s="75" t="s">
        <v>65</v>
      </c>
      <c r="F31" s="76" t="s">
        <v>38</v>
      </c>
      <c r="G31" s="76" t="s">
        <v>38</v>
      </c>
      <c r="H31" s="76" t="s">
        <v>38</v>
      </c>
      <c r="I31" s="76" t="s">
        <v>38</v>
      </c>
      <c r="J31" s="76" t="s">
        <v>39</v>
      </c>
      <c r="K31" s="86"/>
      <c r="L31" s="87">
        <v>120000</v>
      </c>
      <c r="M31" s="84"/>
      <c r="N31" s="47" t="s">
        <v>77</v>
      </c>
    </row>
    <row r="32" spans="1:14" ht="14">
      <c r="A32" s="2"/>
      <c r="B32" s="41"/>
      <c r="C32" s="88" t="s">
        <v>78</v>
      </c>
      <c r="D32" s="75" t="s">
        <v>36</v>
      </c>
      <c r="E32" s="75" t="s">
        <v>70</v>
      </c>
      <c r="F32" s="76" t="s">
        <v>38</v>
      </c>
      <c r="G32" s="76" t="s">
        <v>38</v>
      </c>
      <c r="H32" s="76" t="s">
        <v>38</v>
      </c>
      <c r="I32" s="76" t="s">
        <v>38</v>
      </c>
      <c r="J32" s="76" t="s">
        <v>39</v>
      </c>
      <c r="K32" s="86"/>
      <c r="L32" s="87">
        <v>35000</v>
      </c>
      <c r="M32" s="84"/>
      <c r="N32" s="47" t="s">
        <v>73</v>
      </c>
    </row>
    <row r="33" spans="1:14" ht="14">
      <c r="A33" s="2"/>
      <c r="B33" s="39" t="s">
        <v>19</v>
      </c>
      <c r="C33" s="82"/>
      <c r="D33" s="82"/>
      <c r="E33" s="82"/>
      <c r="F33" s="83"/>
      <c r="G33" s="83"/>
      <c r="H33" s="83"/>
      <c r="I33" s="83"/>
      <c r="J33" s="82"/>
      <c r="K33" s="29"/>
      <c r="L33" s="29"/>
      <c r="M33" s="84"/>
      <c r="N33" s="29"/>
    </row>
    <row r="34" spans="1:14" ht="14">
      <c r="A34" s="2"/>
      <c r="B34" s="41"/>
      <c r="C34" s="47" t="s">
        <v>79</v>
      </c>
      <c r="D34" s="26" t="s">
        <v>36</v>
      </c>
      <c r="E34" s="42" t="s">
        <v>65</v>
      </c>
      <c r="F34" s="27" t="s">
        <v>38</v>
      </c>
      <c r="G34" s="27" t="s">
        <v>38</v>
      </c>
      <c r="H34" s="27" t="s">
        <v>38</v>
      </c>
      <c r="I34" s="27" t="s">
        <v>38</v>
      </c>
      <c r="J34" s="27" t="s">
        <v>39</v>
      </c>
      <c r="K34" s="29"/>
      <c r="L34" s="43">
        <v>198000</v>
      </c>
      <c r="M34" s="84"/>
      <c r="N34" s="50" t="s">
        <v>80</v>
      </c>
    </row>
    <row r="35" spans="1:14" ht="14">
      <c r="A35" s="2"/>
      <c r="B35" s="41"/>
      <c r="C35" s="47" t="s">
        <v>81</v>
      </c>
      <c r="D35" s="26" t="s">
        <v>36</v>
      </c>
      <c r="E35" s="42" t="s">
        <v>65</v>
      </c>
      <c r="F35" s="27" t="s">
        <v>38</v>
      </c>
      <c r="G35" s="27" t="s">
        <v>38</v>
      </c>
      <c r="H35" s="27" t="s">
        <v>38</v>
      </c>
      <c r="I35" s="27" t="s">
        <v>38</v>
      </c>
      <c r="J35" s="27" t="s">
        <v>39</v>
      </c>
      <c r="K35" s="29"/>
      <c r="L35" s="51">
        <v>1740000</v>
      </c>
      <c r="M35" s="84"/>
      <c r="N35" s="50" t="s">
        <v>82</v>
      </c>
    </row>
    <row r="36" spans="1:14" ht="14">
      <c r="A36" s="2"/>
      <c r="B36" s="39" t="s">
        <v>20</v>
      </c>
      <c r="C36" s="82"/>
      <c r="D36" s="82"/>
      <c r="E36" s="82"/>
      <c r="F36" s="83"/>
      <c r="G36" s="83"/>
      <c r="H36" s="83"/>
      <c r="I36" s="83"/>
      <c r="J36" s="82"/>
      <c r="K36" s="29"/>
      <c r="L36" s="29"/>
      <c r="M36" s="84"/>
      <c r="N36" s="29"/>
    </row>
    <row r="37" spans="1:14" ht="14">
      <c r="A37" s="2"/>
      <c r="B37" s="41"/>
      <c r="C37" s="42" t="s">
        <v>83</v>
      </c>
      <c r="D37" s="26" t="s">
        <v>36</v>
      </c>
      <c r="E37" s="42" t="s">
        <v>65</v>
      </c>
      <c r="F37" s="27" t="s">
        <v>38</v>
      </c>
      <c r="G37" s="27" t="s">
        <v>38</v>
      </c>
      <c r="H37" s="27" t="s">
        <v>38</v>
      </c>
      <c r="I37" s="27" t="s">
        <v>38</v>
      </c>
      <c r="J37" s="27" t="s">
        <v>39</v>
      </c>
      <c r="K37" s="29"/>
      <c r="L37" s="43">
        <v>307200</v>
      </c>
      <c r="M37" s="84"/>
      <c r="N37" s="50" t="s">
        <v>84</v>
      </c>
    </row>
    <row r="38" spans="1:14" ht="14">
      <c r="A38" s="2"/>
      <c r="B38" s="39" t="s">
        <v>21</v>
      </c>
      <c r="C38" s="29"/>
      <c r="D38" s="29"/>
      <c r="E38" s="29"/>
      <c r="F38" s="29"/>
      <c r="G38" s="29"/>
      <c r="H38" s="29"/>
      <c r="I38" s="29"/>
      <c r="J38" s="29"/>
      <c r="K38" s="29"/>
      <c r="L38" s="31"/>
      <c r="M38" s="29"/>
      <c r="N38" s="29"/>
    </row>
    <row r="39" spans="1:14" ht="14">
      <c r="A39" s="2"/>
      <c r="B39" s="89"/>
      <c r="C39" s="71" t="s">
        <v>85</v>
      </c>
      <c r="D39" s="75" t="s">
        <v>36</v>
      </c>
      <c r="E39" s="71" t="s">
        <v>37</v>
      </c>
      <c r="F39" s="76" t="s">
        <v>38</v>
      </c>
      <c r="G39" s="76" t="s">
        <v>38</v>
      </c>
      <c r="H39" s="76" t="s">
        <v>38</v>
      </c>
      <c r="I39" s="76" t="s">
        <v>38</v>
      </c>
      <c r="J39" s="76" t="s">
        <v>39</v>
      </c>
      <c r="K39" s="86"/>
      <c r="L39" s="87">
        <v>300000</v>
      </c>
      <c r="M39" s="29"/>
      <c r="N39" s="42" t="s">
        <v>86</v>
      </c>
    </row>
    <row r="40" spans="1:14" ht="14">
      <c r="A40" s="2"/>
      <c r="B40" s="41"/>
      <c r="C40" s="71" t="s">
        <v>87</v>
      </c>
      <c r="D40" s="75" t="s">
        <v>36</v>
      </c>
      <c r="E40" s="71" t="s">
        <v>37</v>
      </c>
      <c r="F40" s="76" t="s">
        <v>38</v>
      </c>
      <c r="G40" s="76" t="s">
        <v>38</v>
      </c>
      <c r="H40" s="76" t="s">
        <v>38</v>
      </c>
      <c r="I40" s="76" t="s">
        <v>38</v>
      </c>
      <c r="J40" s="76" t="s">
        <v>39</v>
      </c>
      <c r="K40" s="86"/>
      <c r="L40" s="87">
        <v>100000</v>
      </c>
      <c r="M40" s="29"/>
      <c r="N40" s="42" t="s">
        <v>88</v>
      </c>
    </row>
    <row r="41" spans="1:14" ht="14">
      <c r="A41" s="2"/>
      <c r="B41" s="39" t="s">
        <v>22</v>
      </c>
      <c r="C41" s="78"/>
      <c r="D41" s="90"/>
      <c r="E41" s="78"/>
      <c r="F41" s="91"/>
      <c r="G41" s="91"/>
      <c r="H41" s="91"/>
      <c r="I41" s="91"/>
      <c r="J41" s="28"/>
      <c r="K41" s="29"/>
      <c r="L41" s="92"/>
      <c r="M41" s="29"/>
      <c r="N41" s="35"/>
    </row>
    <row r="42" spans="1:14" ht="14">
      <c r="A42" s="2"/>
      <c r="B42" s="41"/>
      <c r="C42" s="48" t="s">
        <v>90</v>
      </c>
      <c r="D42" s="26" t="s">
        <v>128</v>
      </c>
      <c r="E42" s="26" t="s">
        <v>70</v>
      </c>
      <c r="F42" s="27" t="s">
        <v>38</v>
      </c>
      <c r="G42" s="27" t="s">
        <v>38</v>
      </c>
      <c r="H42" s="27" t="s">
        <v>38</v>
      </c>
      <c r="I42" s="27" t="s">
        <v>38</v>
      </c>
      <c r="J42" s="27" t="s">
        <v>39</v>
      </c>
      <c r="K42" s="29"/>
      <c r="L42" s="92"/>
      <c r="M42" s="43">
        <v>5300000</v>
      </c>
      <c r="N42" s="42" t="s">
        <v>92</v>
      </c>
    </row>
    <row r="43" spans="1:14" ht="14">
      <c r="A43" s="2"/>
      <c r="B43" s="39" t="s">
        <v>129</v>
      </c>
      <c r="C43" s="42" t="s">
        <v>130</v>
      </c>
      <c r="D43" s="26" t="s">
        <v>128</v>
      </c>
      <c r="E43" s="26" t="s">
        <v>44</v>
      </c>
      <c r="F43" s="28"/>
      <c r="G43" s="28"/>
      <c r="H43" s="28"/>
      <c r="I43" s="28"/>
      <c r="J43" s="28"/>
      <c r="K43" s="29"/>
      <c r="L43" s="31"/>
      <c r="M43" s="55">
        <v>5588888.8799999999</v>
      </c>
      <c r="N43" s="42" t="s">
        <v>131</v>
      </c>
    </row>
    <row r="44" spans="1:14" ht="14">
      <c r="A44" s="2"/>
      <c r="B44" s="41"/>
      <c r="C44" s="42" t="s">
        <v>132</v>
      </c>
      <c r="D44" s="26" t="s">
        <v>128</v>
      </c>
      <c r="E44" s="26" t="s">
        <v>44</v>
      </c>
      <c r="F44" s="91"/>
      <c r="G44" s="91"/>
      <c r="H44" s="91"/>
      <c r="I44" s="91"/>
      <c r="J44" s="93"/>
      <c r="K44" s="29"/>
      <c r="L44" s="92"/>
      <c r="M44" s="55">
        <v>5588888.8799999999</v>
      </c>
      <c r="N44" s="42" t="s">
        <v>131</v>
      </c>
    </row>
    <row r="45" spans="1:14" ht="14">
      <c r="A45" s="2"/>
      <c r="B45" s="41"/>
      <c r="C45" s="42" t="s">
        <v>133</v>
      </c>
      <c r="D45" s="26" t="s">
        <v>128</v>
      </c>
      <c r="E45" s="26" t="s">
        <v>44</v>
      </c>
      <c r="F45" s="91"/>
      <c r="G45" s="91"/>
      <c r="H45" s="91"/>
      <c r="I45" s="91"/>
      <c r="J45" s="93"/>
      <c r="K45" s="29"/>
      <c r="L45" s="92"/>
      <c r="M45" s="55">
        <v>5718888.8799999999</v>
      </c>
      <c r="N45" s="42" t="s">
        <v>131</v>
      </c>
    </row>
    <row r="46" spans="1:14" ht="14">
      <c r="A46" s="2"/>
      <c r="B46" s="41"/>
      <c r="C46" s="42" t="s">
        <v>134</v>
      </c>
      <c r="D46" s="26" t="s">
        <v>128</v>
      </c>
      <c r="E46" s="26" t="s">
        <v>44</v>
      </c>
      <c r="F46" s="91"/>
      <c r="G46" s="91"/>
      <c r="H46" s="91"/>
      <c r="I46" s="91"/>
      <c r="J46" s="93"/>
      <c r="K46" s="29"/>
      <c r="L46" s="92"/>
      <c r="M46" s="55">
        <v>4288888.88</v>
      </c>
      <c r="N46" s="42" t="s">
        <v>131</v>
      </c>
    </row>
    <row r="47" spans="1:14" ht="14">
      <c r="A47" s="2"/>
      <c r="B47" s="41"/>
      <c r="C47" s="42" t="s">
        <v>135</v>
      </c>
      <c r="D47" s="26" t="s">
        <v>128</v>
      </c>
      <c r="E47" s="26" t="s">
        <v>44</v>
      </c>
      <c r="F47" s="91"/>
      <c r="G47" s="91"/>
      <c r="H47" s="91"/>
      <c r="I47" s="91"/>
      <c r="J47" s="93"/>
      <c r="K47" s="29"/>
      <c r="L47" s="92"/>
      <c r="M47" s="55">
        <v>4406400</v>
      </c>
      <c r="N47" s="42" t="s">
        <v>131</v>
      </c>
    </row>
    <row r="48" spans="1:14" ht="14">
      <c r="A48" s="2"/>
      <c r="B48" s="41"/>
      <c r="C48" s="42" t="s">
        <v>136</v>
      </c>
      <c r="D48" s="26" t="s">
        <v>128</v>
      </c>
      <c r="E48" s="26" t="s">
        <v>44</v>
      </c>
      <c r="F48" s="91"/>
      <c r="G48" s="91"/>
      <c r="H48" s="91"/>
      <c r="I48" s="91"/>
      <c r="J48" s="93"/>
      <c r="K48" s="29"/>
      <c r="L48" s="92"/>
      <c r="M48" s="55">
        <v>1103462</v>
      </c>
      <c r="N48" s="42" t="s">
        <v>131</v>
      </c>
    </row>
    <row r="49" spans="1:14" ht="15.5">
      <c r="A49" s="2"/>
      <c r="B49" s="89"/>
      <c r="C49" s="29"/>
      <c r="D49" s="29"/>
      <c r="E49" s="29"/>
      <c r="F49" s="29"/>
      <c r="G49" s="29"/>
      <c r="H49" s="29"/>
      <c r="I49" s="29"/>
      <c r="J49" s="569" t="s">
        <v>101</v>
      </c>
      <c r="K49" s="570"/>
      <c r="L49" s="57">
        <v>6087810.9000000004</v>
      </c>
      <c r="M49" s="58">
        <v>47377345.520000003</v>
      </c>
      <c r="N49" s="29"/>
    </row>
    <row r="50" spans="1:14" ht="14">
      <c r="A50" s="2"/>
      <c r="B50" s="5"/>
      <c r="C50" s="94"/>
      <c r="D50" s="94"/>
      <c r="E50" s="94"/>
      <c r="F50" s="94"/>
      <c r="G50" s="94"/>
      <c r="H50" s="94"/>
      <c r="I50" s="94"/>
      <c r="J50" s="94"/>
      <c r="K50" s="5"/>
      <c r="L50" s="95"/>
      <c r="M50" s="5"/>
      <c r="N50" s="94"/>
    </row>
    <row r="51" spans="1:14" ht="15.5">
      <c r="A51" s="7"/>
      <c r="B51" s="579" t="s">
        <v>102</v>
      </c>
      <c r="C51" s="560"/>
      <c r="D51" s="560"/>
      <c r="E51" s="560"/>
      <c r="F51" s="560"/>
      <c r="G51" s="560"/>
      <c r="H51" s="560"/>
      <c r="I51" s="96"/>
      <c r="J51" s="96"/>
      <c r="K51" s="60"/>
      <c r="L51" s="97" t="s">
        <v>103</v>
      </c>
      <c r="M51" s="60"/>
      <c r="N51" s="96"/>
    </row>
    <row r="52" spans="1:14" ht="15.5">
      <c r="A52" s="61"/>
      <c r="B52" s="576" t="s">
        <v>104</v>
      </c>
      <c r="C52" s="560"/>
      <c r="D52" s="560"/>
      <c r="E52" s="560"/>
      <c r="F52" s="560"/>
      <c r="G52" s="560"/>
      <c r="H52" s="560"/>
      <c r="I52" s="62"/>
      <c r="J52" s="62"/>
      <c r="K52" s="578" t="s">
        <v>105</v>
      </c>
      <c r="L52" s="560"/>
      <c r="M52" s="587"/>
      <c r="N52" s="63"/>
    </row>
    <row r="53" spans="1:14" ht="15.5">
      <c r="A53" s="7"/>
      <c r="B53" s="576" t="s">
        <v>106</v>
      </c>
      <c r="C53" s="560"/>
      <c r="D53" s="560"/>
      <c r="E53" s="560"/>
      <c r="F53" s="560"/>
      <c r="G53" s="560"/>
      <c r="H53" s="560"/>
      <c r="I53" s="98"/>
      <c r="J53" s="98"/>
      <c r="K53" s="588"/>
      <c r="L53" s="588"/>
      <c r="M53" s="589"/>
      <c r="N53" s="96"/>
    </row>
    <row r="54" spans="1:14" ht="15.5">
      <c r="A54" s="61"/>
      <c r="B54" s="576" t="s">
        <v>107</v>
      </c>
      <c r="C54" s="560"/>
      <c r="D54" s="560"/>
      <c r="E54" s="560"/>
      <c r="F54" s="560"/>
      <c r="G54" s="560"/>
      <c r="H54" s="560"/>
      <c r="I54" s="62"/>
      <c r="J54" s="62"/>
      <c r="K54" s="62"/>
      <c r="L54" s="62"/>
      <c r="M54" s="62"/>
      <c r="N54" s="64"/>
    </row>
    <row r="55" spans="1:14" ht="15.5">
      <c r="A55" s="61"/>
      <c r="B55" s="576" t="s">
        <v>108</v>
      </c>
      <c r="C55" s="560"/>
      <c r="D55" s="560"/>
      <c r="E55" s="560"/>
      <c r="F55" s="560"/>
      <c r="G55" s="560"/>
      <c r="H55" s="560"/>
      <c r="I55" s="98"/>
      <c r="J55" s="98"/>
      <c r="K55" s="62"/>
      <c r="L55" s="99"/>
      <c r="M55" s="62"/>
      <c r="N55" s="100"/>
    </row>
    <row r="56" spans="1:14" ht="15.5">
      <c r="A56" s="61"/>
      <c r="B56" s="576" t="s">
        <v>109</v>
      </c>
      <c r="C56" s="560"/>
      <c r="D56" s="560"/>
      <c r="E56" s="560"/>
      <c r="F56" s="560"/>
      <c r="G56" s="560"/>
      <c r="H56" s="560"/>
      <c r="I56" s="98"/>
      <c r="J56" s="98"/>
      <c r="K56" s="62"/>
      <c r="L56" s="99"/>
      <c r="M56" s="62"/>
      <c r="N56" s="100"/>
    </row>
    <row r="57" spans="1:14" ht="15.5">
      <c r="A57" s="61"/>
      <c r="B57" s="577" t="s">
        <v>110</v>
      </c>
      <c r="C57" s="560"/>
      <c r="D57" s="560"/>
      <c r="E57" s="560"/>
      <c r="F57" s="560"/>
      <c r="G57" s="560"/>
      <c r="H57" s="560"/>
      <c r="I57" s="62"/>
      <c r="J57" s="98"/>
      <c r="K57" s="578" t="s">
        <v>111</v>
      </c>
      <c r="L57" s="560"/>
      <c r="M57" s="560"/>
      <c r="N57" s="65"/>
    </row>
    <row r="58" spans="1:14" ht="15.5">
      <c r="A58" s="61"/>
      <c r="B58" s="576" t="s">
        <v>112</v>
      </c>
      <c r="C58" s="560"/>
      <c r="D58" s="560"/>
      <c r="E58" s="560"/>
      <c r="F58" s="560"/>
      <c r="G58" s="560"/>
      <c r="H58" s="560"/>
      <c r="I58" s="62"/>
      <c r="J58" s="62"/>
      <c r="K58" s="578" t="s">
        <v>113</v>
      </c>
      <c r="L58" s="560"/>
      <c r="M58" s="560"/>
      <c r="N58" s="63"/>
    </row>
    <row r="59" spans="1:14" ht="15.5">
      <c r="A59" s="61"/>
      <c r="B59" s="577" t="s">
        <v>114</v>
      </c>
      <c r="C59" s="560"/>
      <c r="D59" s="560"/>
      <c r="E59" s="560"/>
      <c r="F59" s="560"/>
      <c r="G59" s="560"/>
      <c r="H59" s="560"/>
      <c r="I59" s="98"/>
      <c r="J59" s="98"/>
      <c r="K59" s="583" t="s">
        <v>115</v>
      </c>
      <c r="L59" s="560"/>
      <c r="M59" s="560"/>
      <c r="N59" s="96"/>
    </row>
    <row r="60" spans="1:14" ht="15.5">
      <c r="A60" s="2"/>
      <c r="B60" s="96"/>
      <c r="C60" s="60"/>
      <c r="D60" s="60"/>
      <c r="E60" s="60"/>
      <c r="F60" s="60"/>
      <c r="G60" s="60"/>
      <c r="H60" s="60"/>
      <c r="I60" s="60"/>
      <c r="J60" s="60"/>
      <c r="K60" s="66" t="s">
        <v>116</v>
      </c>
      <c r="L60" s="67"/>
      <c r="M60" s="67"/>
      <c r="N60" s="60"/>
    </row>
    <row r="61" spans="1:14" ht="15.5">
      <c r="A61" s="2"/>
      <c r="B61" s="60"/>
      <c r="C61" s="96"/>
      <c r="D61" s="96"/>
      <c r="E61" s="96"/>
      <c r="F61" s="101"/>
      <c r="G61" s="101"/>
      <c r="H61" s="101"/>
      <c r="I61" s="101"/>
      <c r="J61" s="96"/>
      <c r="K61" s="67"/>
      <c r="L61" s="67"/>
      <c r="M61" s="102"/>
      <c r="N61" s="60"/>
    </row>
    <row r="62" spans="1:14" ht="15.5">
      <c r="A62" s="2"/>
      <c r="B62" s="60"/>
      <c r="C62" s="96"/>
      <c r="D62" s="96"/>
      <c r="E62" s="96"/>
      <c r="F62" s="101"/>
      <c r="G62" s="101"/>
      <c r="H62" s="101"/>
      <c r="I62" s="101"/>
      <c r="J62" s="96"/>
      <c r="K62" s="60"/>
      <c r="L62" s="60"/>
      <c r="M62" s="103"/>
      <c r="N62" s="60"/>
    </row>
    <row r="63" spans="1:14" ht="15.5">
      <c r="A63" s="2"/>
      <c r="B63" s="60"/>
      <c r="C63" s="96"/>
      <c r="D63" s="96"/>
      <c r="E63" s="96"/>
      <c r="F63" s="101"/>
      <c r="G63" s="101"/>
      <c r="H63" s="101"/>
      <c r="I63" s="101"/>
      <c r="J63" s="96"/>
      <c r="K63" s="60"/>
      <c r="L63" s="60"/>
      <c r="M63" s="103"/>
      <c r="N63" s="68"/>
    </row>
    <row r="64" spans="1:14" ht="15.5">
      <c r="A64" s="2"/>
      <c r="B64" s="60"/>
      <c r="C64" s="96"/>
      <c r="D64" s="96"/>
      <c r="E64" s="96"/>
      <c r="F64" s="101"/>
      <c r="G64" s="101"/>
      <c r="H64" s="101"/>
      <c r="I64" s="101"/>
      <c r="J64" s="96"/>
      <c r="K64" s="60"/>
      <c r="L64" s="60"/>
      <c r="M64" s="103"/>
      <c r="N64" s="60"/>
    </row>
    <row r="65" spans="1:14" ht="15.5">
      <c r="A65" s="2"/>
      <c r="B65" s="60"/>
      <c r="C65" s="96"/>
      <c r="D65" s="96"/>
      <c r="E65" s="96"/>
      <c r="F65" s="101"/>
      <c r="G65" s="101"/>
      <c r="H65" s="101"/>
      <c r="I65" s="101"/>
      <c r="J65" s="96"/>
      <c r="K65" s="60"/>
      <c r="L65" s="60"/>
      <c r="M65" s="103"/>
      <c r="N65" s="60"/>
    </row>
    <row r="66" spans="1:14" ht="15.5">
      <c r="A66" s="2"/>
      <c r="B66" s="60"/>
      <c r="C66" s="69" t="s">
        <v>117</v>
      </c>
      <c r="D66" s="96"/>
      <c r="E66" s="96"/>
      <c r="F66" s="581" t="s">
        <v>118</v>
      </c>
      <c r="G66" s="560"/>
      <c r="H66" s="560"/>
      <c r="I66" s="101"/>
      <c r="J66" s="96"/>
      <c r="K66" s="581" t="s">
        <v>119</v>
      </c>
      <c r="L66" s="560"/>
      <c r="M66" s="103"/>
      <c r="N66" s="60"/>
    </row>
    <row r="67" spans="1:14" ht="15.5">
      <c r="A67" s="2"/>
      <c r="B67" s="60"/>
      <c r="C67" s="96"/>
      <c r="D67" s="96"/>
      <c r="E67" s="96"/>
      <c r="F67" s="101"/>
      <c r="G67" s="101"/>
      <c r="H67" s="101"/>
      <c r="I67" s="101"/>
      <c r="J67" s="96"/>
      <c r="K67" s="60"/>
      <c r="L67" s="60"/>
      <c r="M67" s="103"/>
      <c r="N67" s="60"/>
    </row>
    <row r="68" spans="1:14" ht="15.5">
      <c r="A68" s="2"/>
      <c r="B68" s="60"/>
      <c r="C68" s="60"/>
      <c r="D68" s="60"/>
      <c r="E68" s="60"/>
      <c r="F68" s="60"/>
      <c r="G68" s="60"/>
      <c r="H68" s="60"/>
      <c r="I68" s="60"/>
      <c r="J68" s="60"/>
      <c r="K68" s="60"/>
      <c r="L68" s="60"/>
      <c r="M68" s="60"/>
      <c r="N68" s="60"/>
    </row>
    <row r="69" spans="1:14" ht="15.5">
      <c r="A69" s="2"/>
      <c r="B69" s="60"/>
      <c r="C69" s="60"/>
      <c r="D69" s="60"/>
      <c r="E69" s="60"/>
      <c r="F69" s="70"/>
      <c r="G69" s="60"/>
      <c r="H69" s="60"/>
      <c r="I69" s="60"/>
      <c r="J69" s="96"/>
      <c r="K69" s="104"/>
      <c r="L69" s="103"/>
      <c r="M69" s="103"/>
      <c r="N69" s="60"/>
    </row>
    <row r="70" spans="1:14" ht="15.5">
      <c r="A70" s="2"/>
      <c r="B70" s="60"/>
      <c r="C70" s="582" t="s">
        <v>120</v>
      </c>
      <c r="D70" s="560"/>
      <c r="E70" s="60"/>
      <c r="F70" s="580" t="s">
        <v>137</v>
      </c>
      <c r="G70" s="560"/>
      <c r="H70" s="60"/>
      <c r="I70" s="60"/>
      <c r="J70" s="60"/>
      <c r="K70" s="582" t="s">
        <v>138</v>
      </c>
      <c r="L70" s="560"/>
      <c r="M70" s="560"/>
      <c r="N70" s="60"/>
    </row>
    <row r="71" spans="1:14" ht="15.5">
      <c r="A71" s="2"/>
      <c r="B71" s="96"/>
      <c r="C71" s="69" t="s">
        <v>123</v>
      </c>
      <c r="D71" s="96"/>
      <c r="E71" s="96"/>
      <c r="F71" s="581" t="s">
        <v>124</v>
      </c>
      <c r="G71" s="560"/>
      <c r="H71" s="560"/>
      <c r="I71" s="60"/>
      <c r="J71" s="60"/>
      <c r="K71" s="581" t="s">
        <v>125</v>
      </c>
      <c r="L71" s="560"/>
      <c r="M71" s="560"/>
      <c r="N71" s="60"/>
    </row>
    <row r="72" spans="1:14" ht="15.5">
      <c r="A72" s="61"/>
      <c r="B72" s="576"/>
      <c r="C72" s="560"/>
      <c r="D72" s="560"/>
      <c r="E72" s="560"/>
      <c r="F72" s="560"/>
      <c r="G72" s="560"/>
      <c r="H72" s="560"/>
      <c r="I72" s="62"/>
      <c r="J72" s="62"/>
      <c r="K72" s="578"/>
      <c r="L72" s="560"/>
      <c r="M72" s="560"/>
      <c r="N72" s="63"/>
    </row>
    <row r="73" spans="1:14" ht="15.5">
      <c r="A73" s="7"/>
      <c r="B73" s="576"/>
      <c r="C73" s="560"/>
      <c r="D73" s="560"/>
      <c r="E73" s="560"/>
      <c r="F73" s="560"/>
      <c r="G73" s="560"/>
      <c r="H73" s="560"/>
      <c r="I73" s="62"/>
      <c r="J73" s="62"/>
      <c r="K73" s="560"/>
      <c r="L73" s="560"/>
      <c r="M73" s="560"/>
      <c r="N73" s="60"/>
    </row>
    <row r="74" spans="1:14" ht="15.5">
      <c r="A74" s="61"/>
      <c r="B74" s="576"/>
      <c r="C74" s="560"/>
      <c r="D74" s="560"/>
      <c r="E74" s="560"/>
      <c r="F74" s="560"/>
      <c r="G74" s="560"/>
      <c r="H74" s="560"/>
      <c r="I74" s="62"/>
      <c r="J74" s="62"/>
      <c r="K74" s="62"/>
      <c r="L74" s="62"/>
      <c r="M74" s="62"/>
      <c r="N74" s="64"/>
    </row>
    <row r="75" spans="1:14" ht="15.5">
      <c r="A75" s="61"/>
      <c r="B75" s="576"/>
      <c r="C75" s="560"/>
      <c r="D75" s="560"/>
      <c r="E75" s="560"/>
      <c r="F75" s="560"/>
      <c r="G75" s="560"/>
      <c r="H75" s="560"/>
      <c r="I75" s="62"/>
      <c r="J75" s="62"/>
      <c r="K75" s="62"/>
      <c r="L75" s="62"/>
      <c r="M75" s="62"/>
      <c r="N75" s="64"/>
    </row>
    <row r="76" spans="1:14" ht="15.5">
      <c r="A76" s="61"/>
      <c r="B76" s="576"/>
      <c r="C76" s="560"/>
      <c r="D76" s="560"/>
      <c r="E76" s="560"/>
      <c r="F76" s="560"/>
      <c r="G76" s="560"/>
      <c r="H76" s="560"/>
      <c r="I76" s="62"/>
      <c r="J76" s="62"/>
      <c r="K76" s="62"/>
      <c r="L76" s="62"/>
      <c r="M76" s="62"/>
      <c r="N76" s="64"/>
    </row>
    <row r="77" spans="1:14" ht="15.5">
      <c r="A77" s="61"/>
      <c r="B77" s="577"/>
      <c r="C77" s="560"/>
      <c r="D77" s="560"/>
      <c r="E77" s="560"/>
      <c r="F77" s="560"/>
      <c r="G77" s="560"/>
      <c r="H77" s="560"/>
      <c r="I77" s="62"/>
      <c r="J77" s="62"/>
      <c r="K77" s="578"/>
      <c r="L77" s="560"/>
      <c r="M77" s="560"/>
      <c r="N77" s="65"/>
    </row>
    <row r="78" spans="1:14" ht="15.5">
      <c r="A78" s="61"/>
      <c r="B78" s="576"/>
      <c r="C78" s="560"/>
      <c r="D78" s="560"/>
      <c r="E78" s="560"/>
      <c r="F78" s="560"/>
      <c r="G78" s="560"/>
      <c r="H78" s="560"/>
      <c r="I78" s="62"/>
      <c r="J78" s="62"/>
      <c r="K78" s="578"/>
      <c r="L78" s="560"/>
      <c r="M78" s="560"/>
      <c r="N78" s="63"/>
    </row>
    <row r="79" spans="1:14" ht="15.5">
      <c r="A79" s="61"/>
      <c r="B79" s="577"/>
      <c r="C79" s="560"/>
      <c r="D79" s="560"/>
      <c r="E79" s="560"/>
      <c r="F79" s="560"/>
      <c r="G79" s="560"/>
      <c r="H79" s="560"/>
      <c r="I79" s="62"/>
      <c r="J79" s="62"/>
      <c r="K79" s="578"/>
      <c r="L79" s="560"/>
      <c r="M79" s="560"/>
      <c r="N79" s="60"/>
    </row>
    <row r="80" spans="1:14" ht="15.5">
      <c r="A80" s="2"/>
      <c r="B80" s="60"/>
      <c r="C80" s="60"/>
      <c r="D80" s="60"/>
      <c r="E80" s="60"/>
      <c r="F80" s="60"/>
      <c r="G80" s="60"/>
      <c r="H80" s="60"/>
      <c r="I80" s="60"/>
      <c r="J80" s="60"/>
      <c r="K80" s="66"/>
      <c r="L80" s="67"/>
      <c r="M80" s="67"/>
      <c r="N80" s="60"/>
    </row>
    <row r="81" spans="1:14" ht="15.5">
      <c r="A81" s="2"/>
      <c r="B81" s="60"/>
      <c r="C81" s="60"/>
      <c r="D81" s="60"/>
      <c r="E81" s="60"/>
      <c r="F81" s="60"/>
      <c r="G81" s="60"/>
      <c r="H81" s="60"/>
      <c r="I81" s="60"/>
      <c r="J81" s="60"/>
      <c r="K81" s="67"/>
      <c r="L81" s="67"/>
      <c r="M81" s="67"/>
      <c r="N81" s="60"/>
    </row>
    <row r="82" spans="1:14" ht="15.5">
      <c r="A82" s="2"/>
      <c r="B82" s="60"/>
      <c r="C82" s="60"/>
      <c r="D82" s="60"/>
      <c r="E82" s="60"/>
      <c r="F82" s="60"/>
      <c r="G82" s="60"/>
      <c r="H82" s="60"/>
      <c r="I82" s="60"/>
      <c r="J82" s="60"/>
      <c r="K82" s="60"/>
      <c r="L82" s="60"/>
      <c r="M82" s="60"/>
      <c r="N82" s="60"/>
    </row>
    <row r="83" spans="1:14" ht="15.5">
      <c r="A83" s="2"/>
      <c r="B83" s="60"/>
      <c r="C83" s="60"/>
      <c r="D83" s="60"/>
      <c r="E83" s="60"/>
      <c r="F83" s="60"/>
      <c r="G83" s="60"/>
      <c r="H83" s="60"/>
      <c r="I83" s="60"/>
      <c r="J83" s="60"/>
      <c r="K83" s="60"/>
      <c r="L83" s="60"/>
      <c r="M83" s="60"/>
      <c r="N83" s="68"/>
    </row>
    <row r="84" spans="1:14" ht="15.5">
      <c r="A84" s="2"/>
      <c r="B84" s="60"/>
      <c r="C84" s="60"/>
      <c r="D84" s="60"/>
      <c r="E84" s="60"/>
      <c r="F84" s="60"/>
      <c r="G84" s="60"/>
      <c r="H84" s="60"/>
      <c r="I84" s="60"/>
      <c r="J84" s="60"/>
      <c r="K84" s="60"/>
      <c r="L84" s="60"/>
      <c r="M84" s="60"/>
      <c r="N84" s="60"/>
    </row>
    <row r="85" spans="1:14" ht="15.5">
      <c r="A85" s="2"/>
      <c r="B85" s="60"/>
      <c r="C85" s="60"/>
      <c r="D85" s="60"/>
      <c r="E85" s="60"/>
      <c r="F85" s="60"/>
      <c r="G85" s="60"/>
      <c r="H85" s="60"/>
      <c r="I85" s="60"/>
      <c r="J85" s="60"/>
      <c r="K85" s="60"/>
      <c r="L85" s="60"/>
      <c r="M85" s="60"/>
      <c r="N85" s="60"/>
    </row>
    <row r="86" spans="1:14" ht="15.5">
      <c r="A86" s="2"/>
      <c r="B86" s="60"/>
      <c r="C86" s="69"/>
      <c r="D86" s="60"/>
      <c r="E86" s="60"/>
      <c r="F86" s="581"/>
      <c r="G86" s="560"/>
      <c r="H86" s="60"/>
      <c r="I86" s="60"/>
      <c r="J86" s="60"/>
      <c r="K86" s="581"/>
      <c r="L86" s="560"/>
      <c r="M86" s="60"/>
      <c r="N86" s="60"/>
    </row>
    <row r="87" spans="1:14" ht="15.5">
      <c r="A87" s="2"/>
      <c r="B87" s="60"/>
      <c r="C87" s="60"/>
      <c r="D87" s="60"/>
      <c r="E87" s="60"/>
      <c r="F87" s="60"/>
      <c r="G87" s="60"/>
      <c r="H87" s="60"/>
      <c r="I87" s="60"/>
      <c r="J87" s="60"/>
      <c r="K87" s="60"/>
      <c r="L87" s="60"/>
      <c r="M87" s="60"/>
      <c r="N87" s="60"/>
    </row>
    <row r="88" spans="1:14" ht="15.5">
      <c r="A88" s="2"/>
      <c r="B88" s="60"/>
      <c r="C88" s="60"/>
      <c r="D88" s="60"/>
      <c r="E88" s="60"/>
      <c r="F88" s="60"/>
      <c r="G88" s="60"/>
      <c r="H88" s="60"/>
      <c r="I88" s="60"/>
      <c r="J88" s="60"/>
      <c r="K88" s="60"/>
      <c r="L88" s="60"/>
      <c r="M88" s="60"/>
      <c r="N88" s="60"/>
    </row>
    <row r="89" spans="1:14" ht="15.5">
      <c r="A89" s="2"/>
      <c r="B89" s="60"/>
      <c r="C89" s="60"/>
      <c r="D89" s="60"/>
      <c r="E89" s="60"/>
      <c r="F89" s="70"/>
      <c r="G89" s="60"/>
      <c r="H89" s="60"/>
      <c r="I89" s="60"/>
      <c r="J89" s="60"/>
      <c r="K89" s="70"/>
      <c r="L89" s="60"/>
      <c r="M89" s="60"/>
      <c r="N89" s="60"/>
    </row>
    <row r="90" spans="1:14" ht="15.5">
      <c r="A90" s="2"/>
      <c r="B90" s="60"/>
      <c r="C90" s="582"/>
      <c r="D90" s="560"/>
      <c r="E90" s="60"/>
      <c r="F90" s="580"/>
      <c r="G90" s="560"/>
      <c r="H90" s="60"/>
      <c r="I90" s="60"/>
      <c r="J90" s="60"/>
      <c r="K90" s="582"/>
      <c r="L90" s="560"/>
      <c r="M90" s="560"/>
      <c r="N90" s="60"/>
    </row>
    <row r="91" spans="1:14" ht="15.5">
      <c r="A91" s="2"/>
      <c r="B91" s="60"/>
      <c r="C91" s="69"/>
      <c r="D91" s="60"/>
      <c r="E91" s="60"/>
      <c r="F91" s="581"/>
      <c r="G91" s="560"/>
      <c r="H91" s="60"/>
      <c r="I91" s="60"/>
      <c r="J91" s="60"/>
      <c r="K91" s="581"/>
      <c r="L91" s="560"/>
      <c r="M91" s="560"/>
      <c r="N91" s="60"/>
    </row>
  </sheetData>
  <mergeCells count="59">
    <mergeCell ref="B57:H57"/>
    <mergeCell ref="K57:M57"/>
    <mergeCell ref="B58:H58"/>
    <mergeCell ref="K86:L86"/>
    <mergeCell ref="K72:M73"/>
    <mergeCell ref="K91:M91"/>
    <mergeCell ref="K79:M79"/>
    <mergeCell ref="B2:N2"/>
    <mergeCell ref="B3:N3"/>
    <mergeCell ref="B14:C14"/>
    <mergeCell ref="M15:M17"/>
    <mergeCell ref="M18:M20"/>
    <mergeCell ref="B21:C21"/>
    <mergeCell ref="J49:K49"/>
    <mergeCell ref="B51:H51"/>
    <mergeCell ref="B52:H52"/>
    <mergeCell ref="K52:M53"/>
    <mergeCell ref="B53:H53"/>
    <mergeCell ref="B54:H54"/>
    <mergeCell ref="B74:H74"/>
    <mergeCell ref="B56:H56"/>
    <mergeCell ref="B4:N4"/>
    <mergeCell ref="B5:N5"/>
    <mergeCell ref="B7:N7"/>
    <mergeCell ref="B8:N8"/>
    <mergeCell ref="K12:M12"/>
    <mergeCell ref="N12:N13"/>
    <mergeCell ref="B10:N10"/>
    <mergeCell ref="B12:B13"/>
    <mergeCell ref="C12:C13"/>
    <mergeCell ref="D12:D13"/>
    <mergeCell ref="E12:E13"/>
    <mergeCell ref="F12:I12"/>
    <mergeCell ref="J12:J13"/>
    <mergeCell ref="B55:H55"/>
    <mergeCell ref="F90:G90"/>
    <mergeCell ref="F91:G91"/>
    <mergeCell ref="B72:H72"/>
    <mergeCell ref="B73:H73"/>
    <mergeCell ref="B59:H59"/>
    <mergeCell ref="F66:H66"/>
    <mergeCell ref="C70:D70"/>
    <mergeCell ref="F70:G70"/>
    <mergeCell ref="F71:H71"/>
    <mergeCell ref="B75:H75"/>
    <mergeCell ref="B76:H76"/>
    <mergeCell ref="B77:H77"/>
    <mergeCell ref="B78:H78"/>
    <mergeCell ref="B79:H79"/>
    <mergeCell ref="F86:G86"/>
    <mergeCell ref="C90:D90"/>
    <mergeCell ref="K77:M77"/>
    <mergeCell ref="K78:M78"/>
    <mergeCell ref="K58:M58"/>
    <mergeCell ref="K59:M59"/>
    <mergeCell ref="K66:L66"/>
    <mergeCell ref="K70:M70"/>
    <mergeCell ref="K71:M71"/>
    <mergeCell ref="K90:M9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FB509-5E62-4390-AD5A-FC0651BCD58C}">
  <sheetPr>
    <outlinePr summaryBelow="0" summaryRight="0"/>
  </sheetPr>
  <dimension ref="A1:Z95"/>
  <sheetViews>
    <sheetView view="pageBreakPreview" topLeftCell="A85" zoomScale="60" zoomScaleNormal="100" workbookViewId="0">
      <selection activeCell="J93" sqref="J93"/>
    </sheetView>
  </sheetViews>
  <sheetFormatPr defaultColWidth="14.453125" defaultRowHeight="15.75" customHeight="1"/>
  <cols>
    <col min="1" max="1" width="17" style="227" customWidth="1"/>
    <col min="2" max="2" width="33.08984375" style="227" customWidth="1"/>
    <col min="3" max="3" width="18" style="227" customWidth="1"/>
    <col min="4" max="4" width="28" style="227" customWidth="1"/>
    <col min="5" max="5" width="23.453125" style="227" customWidth="1"/>
    <col min="6" max="6" width="23.54296875" style="227" customWidth="1"/>
    <col min="7" max="7" width="20.7265625" style="227" customWidth="1"/>
    <col min="8" max="8" width="19.453125" style="227" customWidth="1"/>
    <col min="9" max="9" width="17.7265625" style="227" customWidth="1"/>
    <col min="10" max="10" width="15.08984375" style="227" bestFit="1" customWidth="1"/>
    <col min="11" max="11" width="14.54296875" style="227" bestFit="1" customWidth="1"/>
    <col min="12" max="12" width="15.08984375" style="227" bestFit="1" customWidth="1"/>
    <col min="13" max="13" width="35.36328125" style="227" customWidth="1"/>
    <col min="14" max="16384" width="14.453125" style="227"/>
  </cols>
  <sheetData>
    <row r="1" spans="1:26" ht="77" customHeight="1"/>
    <row r="3" spans="1:26" ht="15.75" customHeight="1">
      <c r="F3" s="250" t="s">
        <v>541</v>
      </c>
    </row>
    <row r="4" spans="1:26" ht="15.75" customHeight="1">
      <c r="F4" s="250" t="s">
        <v>28</v>
      </c>
    </row>
    <row r="5" spans="1:26" ht="15.75" customHeight="1">
      <c r="F5" s="251" t="s">
        <v>29</v>
      </c>
    </row>
    <row r="6" spans="1:26" ht="15.75" customHeight="1">
      <c r="F6" s="251" t="s">
        <v>542</v>
      </c>
    </row>
    <row r="8" spans="1:26" ht="25.5" customHeight="1">
      <c r="A8" s="547" t="s">
        <v>548</v>
      </c>
      <c r="B8" s="547"/>
      <c r="C8" s="547"/>
      <c r="D8" s="547"/>
      <c r="E8" s="547"/>
      <c r="F8" s="547"/>
      <c r="G8" s="547"/>
      <c r="H8" s="547"/>
      <c r="I8" s="547"/>
      <c r="J8" s="547"/>
      <c r="K8" s="547"/>
      <c r="L8" s="547"/>
      <c r="M8" s="547"/>
    </row>
    <row r="10" spans="1:26" ht="28" customHeight="1">
      <c r="A10" s="590" t="s">
        <v>0</v>
      </c>
      <c r="B10" s="590" t="s">
        <v>1</v>
      </c>
      <c r="C10" s="590" t="s">
        <v>2</v>
      </c>
      <c r="D10" s="590" t="s">
        <v>3</v>
      </c>
      <c r="E10" s="592" t="s">
        <v>4</v>
      </c>
      <c r="F10" s="591"/>
      <c r="G10" s="591"/>
      <c r="H10" s="591"/>
      <c r="I10" s="590" t="s">
        <v>5</v>
      </c>
      <c r="J10" s="592" t="s">
        <v>6</v>
      </c>
      <c r="K10" s="591"/>
      <c r="L10" s="591"/>
      <c r="M10" s="593" t="s">
        <v>7</v>
      </c>
    </row>
    <row r="11" spans="1:26" ht="22">
      <c r="A11" s="591"/>
      <c r="B11" s="591"/>
      <c r="C11" s="591"/>
      <c r="D11" s="591"/>
      <c r="E11" s="270" t="s">
        <v>8</v>
      </c>
      <c r="F11" s="270" t="s">
        <v>9</v>
      </c>
      <c r="G11" s="270" t="s">
        <v>10</v>
      </c>
      <c r="H11" s="270" t="s">
        <v>11</v>
      </c>
      <c r="I11" s="591"/>
      <c r="J11" s="270" t="s">
        <v>12</v>
      </c>
      <c r="K11" s="270" t="s">
        <v>13</v>
      </c>
      <c r="L11" s="270" t="s">
        <v>14</v>
      </c>
      <c r="M11" s="594"/>
    </row>
    <row r="12" spans="1:26" ht="22">
      <c r="A12" s="595" t="s">
        <v>15</v>
      </c>
      <c r="B12" s="591"/>
      <c r="C12" s="271"/>
      <c r="D12" s="272"/>
      <c r="E12" s="273"/>
      <c r="F12" s="273"/>
      <c r="G12" s="272"/>
      <c r="H12" s="271"/>
      <c r="I12" s="271"/>
      <c r="J12" s="271"/>
      <c r="K12" s="271"/>
      <c r="L12" s="271"/>
      <c r="M12" s="271"/>
      <c r="N12" s="228"/>
      <c r="O12" s="228"/>
      <c r="P12" s="228"/>
      <c r="Q12" s="228"/>
      <c r="R12" s="228"/>
      <c r="S12" s="228"/>
      <c r="T12" s="228"/>
      <c r="U12" s="228"/>
      <c r="V12" s="228"/>
      <c r="W12" s="228"/>
      <c r="X12" s="228"/>
      <c r="Y12" s="228"/>
      <c r="Z12" s="228"/>
    </row>
    <row r="13" spans="1:26" ht="22">
      <c r="A13" s="274"/>
      <c r="B13" s="275" t="s">
        <v>35</v>
      </c>
      <c r="C13" s="276" t="s">
        <v>387</v>
      </c>
      <c r="D13" s="229" t="s">
        <v>70</v>
      </c>
      <c r="E13" s="276" t="s">
        <v>38</v>
      </c>
      <c r="F13" s="276" t="s">
        <v>38</v>
      </c>
      <c r="G13" s="276" t="s">
        <v>38</v>
      </c>
      <c r="H13" s="276" t="s">
        <v>38</v>
      </c>
      <c r="I13" s="276" t="s">
        <v>39</v>
      </c>
      <c r="J13" s="271"/>
      <c r="K13" s="271"/>
      <c r="L13" s="597">
        <v>1749000</v>
      </c>
      <c r="M13" s="277" t="s">
        <v>544</v>
      </c>
      <c r="N13" s="228"/>
      <c r="O13" s="228"/>
      <c r="P13" s="228"/>
      <c r="Q13" s="228"/>
      <c r="R13" s="228"/>
      <c r="S13" s="228"/>
      <c r="T13" s="228"/>
      <c r="U13" s="228"/>
      <c r="V13" s="228"/>
      <c r="W13" s="228"/>
      <c r="X13" s="228"/>
      <c r="Y13" s="228"/>
      <c r="Z13" s="228"/>
    </row>
    <row r="14" spans="1:26" ht="22">
      <c r="A14" s="274"/>
      <c r="B14" s="275" t="s">
        <v>40</v>
      </c>
      <c r="C14" s="276" t="s">
        <v>36</v>
      </c>
      <c r="D14" s="229" t="s">
        <v>70</v>
      </c>
      <c r="E14" s="276" t="s">
        <v>38</v>
      </c>
      <c r="F14" s="276" t="s">
        <v>38</v>
      </c>
      <c r="G14" s="276" t="s">
        <v>38</v>
      </c>
      <c r="H14" s="276" t="s">
        <v>38</v>
      </c>
      <c r="I14" s="276" t="s">
        <v>39</v>
      </c>
      <c r="J14" s="271"/>
      <c r="K14" s="271"/>
      <c r="L14" s="597"/>
      <c r="M14" s="277" t="s">
        <v>544</v>
      </c>
      <c r="N14" s="228"/>
      <c r="O14" s="228"/>
      <c r="P14" s="228"/>
      <c r="Q14" s="228"/>
      <c r="R14" s="228"/>
      <c r="S14" s="228"/>
      <c r="T14" s="228"/>
      <c r="U14" s="228"/>
      <c r="V14" s="228"/>
      <c r="W14" s="228"/>
      <c r="X14" s="228"/>
      <c r="Y14" s="228"/>
      <c r="Z14" s="228"/>
    </row>
    <row r="15" spans="1:26" ht="22">
      <c r="A15" s="274"/>
      <c r="B15" s="275" t="s">
        <v>41</v>
      </c>
      <c r="C15" s="276" t="s">
        <v>36</v>
      </c>
      <c r="D15" s="229" t="s">
        <v>70</v>
      </c>
      <c r="E15" s="276" t="s">
        <v>38</v>
      </c>
      <c r="F15" s="276" t="s">
        <v>38</v>
      </c>
      <c r="G15" s="276" t="s">
        <v>38</v>
      </c>
      <c r="H15" s="276" t="s">
        <v>38</v>
      </c>
      <c r="I15" s="276" t="s">
        <v>39</v>
      </c>
      <c r="J15" s="271"/>
      <c r="K15" s="271"/>
      <c r="L15" s="597"/>
      <c r="M15" s="277" t="s">
        <v>544</v>
      </c>
      <c r="N15" s="228"/>
      <c r="O15" s="228"/>
      <c r="P15" s="228"/>
      <c r="Q15" s="228"/>
      <c r="R15" s="228"/>
      <c r="S15" s="228"/>
      <c r="T15" s="228"/>
      <c r="U15" s="228"/>
      <c r="V15" s="228"/>
      <c r="W15" s="228"/>
      <c r="X15" s="228"/>
      <c r="Y15" s="228"/>
      <c r="Z15" s="228"/>
    </row>
    <row r="16" spans="1:26" ht="22">
      <c r="A16" s="274"/>
      <c r="B16" s="278" t="s">
        <v>35</v>
      </c>
      <c r="C16" s="279" t="s">
        <v>42</v>
      </c>
      <c r="D16" s="229" t="s">
        <v>70</v>
      </c>
      <c r="E16" s="279" t="s">
        <v>38</v>
      </c>
      <c r="F16" s="279" t="s">
        <v>38</v>
      </c>
      <c r="G16" s="279" t="s">
        <v>38</v>
      </c>
      <c r="H16" s="279" t="s">
        <v>38</v>
      </c>
      <c r="I16" s="279" t="s">
        <v>39</v>
      </c>
      <c r="J16" s="271"/>
      <c r="K16" s="271"/>
      <c r="L16" s="598">
        <v>38493000</v>
      </c>
      <c r="M16" s="277" t="s">
        <v>544</v>
      </c>
      <c r="N16" s="228"/>
      <c r="O16" s="228"/>
      <c r="P16" s="228"/>
      <c r="Q16" s="228"/>
      <c r="R16" s="228"/>
      <c r="S16" s="228"/>
      <c r="T16" s="228"/>
      <c r="U16" s="228"/>
      <c r="V16" s="228"/>
      <c r="W16" s="228"/>
      <c r="X16" s="228"/>
      <c r="Y16" s="228"/>
      <c r="Z16" s="228"/>
    </row>
    <row r="17" spans="1:26" ht="22">
      <c r="A17" s="274"/>
      <c r="B17" s="278" t="s">
        <v>40</v>
      </c>
      <c r="C17" s="279" t="s">
        <v>42</v>
      </c>
      <c r="D17" s="229" t="s">
        <v>70</v>
      </c>
      <c r="E17" s="279" t="s">
        <v>38</v>
      </c>
      <c r="F17" s="279" t="s">
        <v>38</v>
      </c>
      <c r="G17" s="279" t="s">
        <v>38</v>
      </c>
      <c r="H17" s="279" t="s">
        <v>38</v>
      </c>
      <c r="I17" s="279" t="s">
        <v>39</v>
      </c>
      <c r="J17" s="271"/>
      <c r="K17" s="271"/>
      <c r="L17" s="598"/>
      <c r="M17" s="277" t="s">
        <v>544</v>
      </c>
      <c r="N17" s="228"/>
      <c r="O17" s="228"/>
      <c r="P17" s="228"/>
      <c r="Q17" s="228"/>
      <c r="R17" s="228"/>
      <c r="S17" s="228"/>
      <c r="T17" s="228"/>
      <c r="U17" s="228"/>
      <c r="V17" s="228"/>
      <c r="W17" s="228"/>
      <c r="X17" s="228"/>
      <c r="Y17" s="228"/>
      <c r="Z17" s="228"/>
    </row>
    <row r="18" spans="1:26" ht="22">
      <c r="A18" s="274"/>
      <c r="B18" s="278" t="s">
        <v>41</v>
      </c>
      <c r="C18" s="279" t="s">
        <v>42</v>
      </c>
      <c r="D18" s="229" t="s">
        <v>70</v>
      </c>
      <c r="E18" s="279" t="s">
        <v>38</v>
      </c>
      <c r="F18" s="279" t="s">
        <v>38</v>
      </c>
      <c r="G18" s="279" t="s">
        <v>38</v>
      </c>
      <c r="H18" s="279" t="s">
        <v>38</v>
      </c>
      <c r="I18" s="279" t="s">
        <v>39</v>
      </c>
      <c r="J18" s="271"/>
      <c r="K18" s="271"/>
      <c r="L18" s="598"/>
      <c r="M18" s="277" t="s">
        <v>544</v>
      </c>
      <c r="N18" s="228"/>
      <c r="O18" s="228"/>
      <c r="P18" s="228"/>
      <c r="Q18" s="228"/>
      <c r="R18" s="228"/>
      <c r="S18" s="228"/>
      <c r="T18" s="228"/>
      <c r="U18" s="228"/>
      <c r="V18" s="228"/>
      <c r="W18" s="228"/>
      <c r="X18" s="228"/>
      <c r="Y18" s="228"/>
      <c r="Z18" s="228"/>
    </row>
    <row r="19" spans="1:26" ht="22">
      <c r="A19" s="596" t="s">
        <v>16</v>
      </c>
      <c r="B19" s="591"/>
      <c r="C19" s="230"/>
      <c r="D19" s="232"/>
      <c r="E19" s="280"/>
      <c r="F19" s="280"/>
      <c r="G19" s="232"/>
      <c r="H19" s="230"/>
      <c r="I19" s="230"/>
      <c r="J19" s="230"/>
      <c r="K19" s="230"/>
      <c r="L19" s="230"/>
      <c r="M19" s="230"/>
      <c r="N19" s="231"/>
      <c r="O19" s="231"/>
      <c r="P19" s="231"/>
      <c r="Q19" s="231"/>
      <c r="R19" s="231"/>
      <c r="S19" s="231"/>
      <c r="T19" s="231"/>
      <c r="U19" s="231"/>
      <c r="V19" s="231"/>
      <c r="W19" s="231"/>
      <c r="X19" s="231"/>
      <c r="Y19" s="231"/>
      <c r="Z19" s="231"/>
    </row>
    <row r="20" spans="1:26" ht="66">
      <c r="A20" s="252"/>
      <c r="B20" s="253" t="s">
        <v>148</v>
      </c>
      <c r="C20" s="247" t="s">
        <v>140</v>
      </c>
      <c r="D20" s="254" t="s">
        <v>25</v>
      </c>
      <c r="E20" s="281" t="s">
        <v>211</v>
      </c>
      <c r="F20" s="282" t="s">
        <v>216</v>
      </c>
      <c r="G20" s="283" t="s">
        <v>219</v>
      </c>
      <c r="H20" s="283" t="s">
        <v>220</v>
      </c>
      <c r="I20" s="284" t="s">
        <v>379</v>
      </c>
      <c r="J20" s="285">
        <v>3111464.79</v>
      </c>
      <c r="K20" s="286"/>
      <c r="L20" s="285">
        <v>3111464.79</v>
      </c>
      <c r="M20" s="283" t="s">
        <v>543</v>
      </c>
      <c r="N20" s="231"/>
      <c r="O20" s="231"/>
      <c r="P20" s="231"/>
      <c r="Q20" s="231"/>
      <c r="R20" s="231"/>
      <c r="S20" s="231"/>
      <c r="T20" s="231"/>
      <c r="U20" s="231"/>
      <c r="V20" s="231"/>
      <c r="W20" s="231"/>
      <c r="X20" s="231"/>
      <c r="Y20" s="231"/>
      <c r="Z20" s="231"/>
    </row>
    <row r="21" spans="1:26" ht="66">
      <c r="A21" s="252"/>
      <c r="B21" s="253" t="s">
        <v>147</v>
      </c>
      <c r="C21" s="247" t="s">
        <v>140</v>
      </c>
      <c r="D21" s="254" t="s">
        <v>25</v>
      </c>
      <c r="E21" s="281" t="s">
        <v>211</v>
      </c>
      <c r="F21" s="282" t="s">
        <v>216</v>
      </c>
      <c r="G21" s="283" t="s">
        <v>219</v>
      </c>
      <c r="H21" s="283" t="s">
        <v>220</v>
      </c>
      <c r="I21" s="284" t="s">
        <v>379</v>
      </c>
      <c r="J21" s="285">
        <v>2916984.81</v>
      </c>
      <c r="K21" s="286"/>
      <c r="L21" s="285">
        <v>2916984.81</v>
      </c>
      <c r="M21" s="283" t="s">
        <v>543</v>
      </c>
      <c r="N21" s="231"/>
      <c r="O21" s="231"/>
      <c r="P21" s="231"/>
      <c r="Q21" s="231"/>
      <c r="R21" s="231"/>
      <c r="S21" s="231"/>
      <c r="T21" s="231"/>
      <c r="U21" s="231"/>
      <c r="V21" s="231"/>
      <c r="W21" s="231"/>
      <c r="X21" s="231"/>
      <c r="Y21" s="231"/>
      <c r="Z21" s="231"/>
    </row>
    <row r="22" spans="1:26" ht="44">
      <c r="A22" s="252"/>
      <c r="B22" s="253" t="s">
        <v>146</v>
      </c>
      <c r="C22" s="247" t="s">
        <v>140</v>
      </c>
      <c r="D22" s="254" t="s">
        <v>25</v>
      </c>
      <c r="E22" s="281" t="s">
        <v>211</v>
      </c>
      <c r="F22" s="282" t="s">
        <v>216</v>
      </c>
      <c r="G22" s="283" t="s">
        <v>219</v>
      </c>
      <c r="H22" s="283" t="s">
        <v>220</v>
      </c>
      <c r="I22" s="284" t="s">
        <v>379</v>
      </c>
      <c r="J22" s="285">
        <v>2509960.73</v>
      </c>
      <c r="K22" s="286"/>
      <c r="L22" s="285">
        <v>2509960.73</v>
      </c>
      <c r="M22" s="283" t="s">
        <v>543</v>
      </c>
      <c r="N22" s="231"/>
      <c r="O22" s="231"/>
      <c r="P22" s="231"/>
      <c r="Q22" s="231"/>
      <c r="R22" s="231"/>
      <c r="S22" s="231"/>
      <c r="T22" s="231"/>
      <c r="U22" s="231"/>
      <c r="V22" s="231"/>
      <c r="W22" s="231"/>
      <c r="X22" s="231"/>
      <c r="Y22" s="231"/>
      <c r="Z22" s="231"/>
    </row>
    <row r="23" spans="1:26" ht="66">
      <c r="A23" s="252"/>
      <c r="B23" s="253" t="s">
        <v>145</v>
      </c>
      <c r="C23" s="247" t="s">
        <v>140</v>
      </c>
      <c r="D23" s="254" t="s">
        <v>25</v>
      </c>
      <c r="E23" s="281" t="s">
        <v>211</v>
      </c>
      <c r="F23" s="282" t="s">
        <v>216</v>
      </c>
      <c r="G23" s="283" t="s">
        <v>219</v>
      </c>
      <c r="H23" s="283" t="s">
        <v>220</v>
      </c>
      <c r="I23" s="284" t="s">
        <v>379</v>
      </c>
      <c r="J23" s="285">
        <v>7086139.7699999996</v>
      </c>
      <c r="K23" s="286"/>
      <c r="L23" s="285">
        <v>7086139.7699999996</v>
      </c>
      <c r="M23" s="283" t="s">
        <v>543</v>
      </c>
      <c r="N23" s="231"/>
      <c r="O23" s="231"/>
      <c r="P23" s="231"/>
      <c r="Q23" s="231"/>
      <c r="R23" s="231"/>
      <c r="S23" s="231"/>
      <c r="T23" s="231"/>
      <c r="U23" s="231"/>
      <c r="V23" s="231"/>
      <c r="W23" s="231"/>
      <c r="X23" s="231"/>
      <c r="Y23" s="231"/>
      <c r="Z23" s="231"/>
    </row>
    <row r="24" spans="1:26" ht="44">
      <c r="A24" s="252"/>
      <c r="B24" s="253" t="s">
        <v>149</v>
      </c>
      <c r="C24" s="247" t="s">
        <v>140</v>
      </c>
      <c r="D24" s="254" t="s">
        <v>25</v>
      </c>
      <c r="E24" s="281" t="s">
        <v>211</v>
      </c>
      <c r="F24" s="282" t="s">
        <v>216</v>
      </c>
      <c r="G24" s="283" t="s">
        <v>219</v>
      </c>
      <c r="H24" s="283" t="s">
        <v>220</v>
      </c>
      <c r="I24" s="284" t="s">
        <v>379</v>
      </c>
      <c r="J24" s="285">
        <v>1344133.09</v>
      </c>
      <c r="K24" s="286"/>
      <c r="L24" s="285">
        <v>1344133.09</v>
      </c>
      <c r="M24" s="283" t="s">
        <v>543</v>
      </c>
      <c r="N24" s="231"/>
      <c r="O24" s="231"/>
      <c r="P24" s="231"/>
      <c r="Q24" s="231"/>
      <c r="R24" s="231"/>
      <c r="S24" s="231"/>
      <c r="T24" s="231"/>
      <c r="U24" s="231"/>
      <c r="V24" s="231"/>
      <c r="W24" s="231"/>
      <c r="X24" s="231"/>
      <c r="Y24" s="231"/>
      <c r="Z24" s="231"/>
    </row>
    <row r="25" spans="1:26" ht="44">
      <c r="A25" s="252"/>
      <c r="B25" s="253" t="s">
        <v>150</v>
      </c>
      <c r="C25" s="247" t="s">
        <v>140</v>
      </c>
      <c r="D25" s="254" t="s">
        <v>141</v>
      </c>
      <c r="E25" s="281" t="s">
        <v>240</v>
      </c>
      <c r="F25" s="282" t="s">
        <v>242</v>
      </c>
      <c r="G25" s="283" t="s">
        <v>243</v>
      </c>
      <c r="H25" s="283" t="s">
        <v>244</v>
      </c>
      <c r="I25" s="284" t="s">
        <v>379</v>
      </c>
      <c r="J25" s="285">
        <v>892888.88</v>
      </c>
      <c r="K25" s="286"/>
      <c r="L25" s="285">
        <v>892888.88</v>
      </c>
      <c r="M25" s="283" t="s">
        <v>543</v>
      </c>
      <c r="N25" s="231"/>
      <c r="O25" s="231"/>
      <c r="P25" s="231"/>
      <c r="Q25" s="231"/>
      <c r="R25" s="231"/>
      <c r="S25" s="231"/>
      <c r="T25" s="231"/>
      <c r="U25" s="231"/>
      <c r="V25" s="231"/>
      <c r="W25" s="231"/>
      <c r="X25" s="231"/>
      <c r="Y25" s="231"/>
      <c r="Z25" s="231"/>
    </row>
    <row r="26" spans="1:26" ht="44">
      <c r="A26" s="252"/>
      <c r="B26" s="253" t="s">
        <v>151</v>
      </c>
      <c r="C26" s="247" t="s">
        <v>140</v>
      </c>
      <c r="D26" s="254" t="s">
        <v>25</v>
      </c>
      <c r="E26" s="281" t="s">
        <v>211</v>
      </c>
      <c r="F26" s="282" t="s">
        <v>216</v>
      </c>
      <c r="G26" s="283" t="s">
        <v>219</v>
      </c>
      <c r="H26" s="283" t="s">
        <v>220</v>
      </c>
      <c r="I26" s="284" t="s">
        <v>379</v>
      </c>
      <c r="J26" s="285">
        <v>1794988.33</v>
      </c>
      <c r="K26" s="286"/>
      <c r="L26" s="285">
        <v>1794988.33</v>
      </c>
      <c r="M26" s="283" t="s">
        <v>543</v>
      </c>
      <c r="N26" s="231"/>
      <c r="O26" s="231"/>
      <c r="P26" s="231"/>
      <c r="Q26" s="231"/>
      <c r="R26" s="231"/>
      <c r="S26" s="231"/>
      <c r="T26" s="231"/>
      <c r="U26" s="231"/>
      <c r="V26" s="231"/>
      <c r="W26" s="231"/>
      <c r="X26" s="231"/>
      <c r="Y26" s="231"/>
      <c r="Z26" s="231"/>
    </row>
    <row r="27" spans="1:26" ht="44">
      <c r="A27" s="252"/>
      <c r="B27" s="253" t="s">
        <v>152</v>
      </c>
      <c r="C27" s="247" t="s">
        <v>140</v>
      </c>
      <c r="D27" s="254" t="s">
        <v>141</v>
      </c>
      <c r="E27" s="281" t="s">
        <v>240</v>
      </c>
      <c r="F27" s="282" t="s">
        <v>242</v>
      </c>
      <c r="G27" s="283" t="s">
        <v>243</v>
      </c>
      <c r="H27" s="283" t="s">
        <v>244</v>
      </c>
      <c r="I27" s="284" t="s">
        <v>379</v>
      </c>
      <c r="J27" s="285">
        <v>892888.88</v>
      </c>
      <c r="K27" s="286"/>
      <c r="L27" s="285">
        <v>892888.88</v>
      </c>
      <c r="M27" s="283" t="s">
        <v>543</v>
      </c>
      <c r="N27" s="231"/>
      <c r="O27" s="231"/>
      <c r="P27" s="231"/>
      <c r="Q27" s="231"/>
      <c r="R27" s="231"/>
      <c r="S27" s="231"/>
      <c r="T27" s="231"/>
      <c r="U27" s="231"/>
      <c r="V27" s="231"/>
      <c r="W27" s="231"/>
      <c r="X27" s="231"/>
      <c r="Y27" s="231"/>
      <c r="Z27" s="231"/>
    </row>
    <row r="28" spans="1:26" ht="44">
      <c r="A28" s="252"/>
      <c r="B28" s="253" t="s">
        <v>153</v>
      </c>
      <c r="C28" s="247" t="s">
        <v>140</v>
      </c>
      <c r="D28" s="254" t="s">
        <v>25</v>
      </c>
      <c r="E28" s="281" t="s">
        <v>211</v>
      </c>
      <c r="F28" s="282" t="s">
        <v>216</v>
      </c>
      <c r="G28" s="283" t="s">
        <v>219</v>
      </c>
      <c r="H28" s="283" t="s">
        <v>220</v>
      </c>
      <c r="I28" s="284" t="s">
        <v>379</v>
      </c>
      <c r="J28" s="285">
        <v>2689371.37</v>
      </c>
      <c r="K28" s="286"/>
      <c r="L28" s="285">
        <v>2689371.37</v>
      </c>
      <c r="M28" s="283" t="s">
        <v>543</v>
      </c>
      <c r="N28" s="231"/>
      <c r="O28" s="231"/>
      <c r="P28" s="231"/>
      <c r="Q28" s="231"/>
      <c r="R28" s="231"/>
      <c r="S28" s="231"/>
      <c r="T28" s="231"/>
      <c r="U28" s="231"/>
      <c r="V28" s="231"/>
      <c r="W28" s="231"/>
      <c r="X28" s="231"/>
      <c r="Y28" s="231"/>
      <c r="Z28" s="231"/>
    </row>
    <row r="29" spans="1:26" ht="44">
      <c r="A29" s="252"/>
      <c r="B29" s="253" t="s">
        <v>154</v>
      </c>
      <c r="C29" s="247" t="s">
        <v>140</v>
      </c>
      <c r="D29" s="254" t="s">
        <v>141</v>
      </c>
      <c r="E29" s="281" t="s">
        <v>240</v>
      </c>
      <c r="F29" s="282" t="s">
        <v>242</v>
      </c>
      <c r="G29" s="283" t="s">
        <v>243</v>
      </c>
      <c r="H29" s="283" t="s">
        <v>244</v>
      </c>
      <c r="I29" s="284" t="s">
        <v>379</v>
      </c>
      <c r="J29" s="285">
        <v>494888.88</v>
      </c>
      <c r="K29" s="286"/>
      <c r="L29" s="285">
        <v>494888.88</v>
      </c>
      <c r="M29" s="283" t="s">
        <v>543</v>
      </c>
      <c r="N29" s="231"/>
      <c r="O29" s="231"/>
      <c r="P29" s="231"/>
      <c r="Q29" s="231"/>
      <c r="R29" s="231"/>
      <c r="S29" s="231"/>
      <c r="T29" s="231"/>
      <c r="U29" s="231"/>
      <c r="V29" s="231"/>
      <c r="W29" s="231"/>
      <c r="X29" s="231"/>
      <c r="Y29" s="231"/>
      <c r="Z29" s="231"/>
    </row>
    <row r="30" spans="1:26" ht="44">
      <c r="A30" s="252"/>
      <c r="B30" s="253" t="s">
        <v>155</v>
      </c>
      <c r="C30" s="247" t="s">
        <v>140</v>
      </c>
      <c r="D30" s="254" t="s">
        <v>25</v>
      </c>
      <c r="E30" s="281" t="s">
        <v>211</v>
      </c>
      <c r="F30" s="282" t="s">
        <v>216</v>
      </c>
      <c r="G30" s="283" t="s">
        <v>219</v>
      </c>
      <c r="H30" s="283" t="s">
        <v>220</v>
      </c>
      <c r="I30" s="284" t="s">
        <v>379</v>
      </c>
      <c r="J30" s="285">
        <v>3593489.6</v>
      </c>
      <c r="K30" s="286"/>
      <c r="L30" s="285">
        <v>3593489.6</v>
      </c>
      <c r="M30" s="283" t="s">
        <v>543</v>
      </c>
      <c r="N30" s="231"/>
      <c r="O30" s="231"/>
      <c r="P30" s="231"/>
      <c r="Q30" s="231"/>
      <c r="R30" s="231"/>
      <c r="S30" s="231"/>
      <c r="T30" s="231"/>
      <c r="U30" s="231"/>
      <c r="V30" s="231"/>
      <c r="W30" s="231"/>
      <c r="X30" s="231"/>
      <c r="Y30" s="231"/>
      <c r="Z30" s="231"/>
    </row>
    <row r="31" spans="1:26" ht="44">
      <c r="A31" s="252"/>
      <c r="B31" s="253" t="s">
        <v>156</v>
      </c>
      <c r="C31" s="247" t="s">
        <v>140</v>
      </c>
      <c r="D31" s="254" t="s">
        <v>25</v>
      </c>
      <c r="E31" s="281" t="s">
        <v>211</v>
      </c>
      <c r="F31" s="282" t="s">
        <v>216</v>
      </c>
      <c r="G31" s="283" t="s">
        <v>219</v>
      </c>
      <c r="H31" s="283" t="s">
        <v>220</v>
      </c>
      <c r="I31" s="284" t="s">
        <v>379</v>
      </c>
      <c r="J31" s="285">
        <v>4938888.88</v>
      </c>
      <c r="K31" s="286"/>
      <c r="L31" s="285">
        <v>4938888.88</v>
      </c>
      <c r="M31" s="283" t="s">
        <v>543</v>
      </c>
      <c r="N31" s="231"/>
      <c r="O31" s="231"/>
      <c r="P31" s="231"/>
      <c r="Q31" s="231"/>
      <c r="R31" s="231"/>
      <c r="S31" s="231"/>
      <c r="T31" s="231"/>
      <c r="U31" s="231"/>
      <c r="V31" s="231"/>
      <c r="W31" s="231"/>
      <c r="X31" s="231"/>
      <c r="Y31" s="231"/>
      <c r="Z31" s="231"/>
    </row>
    <row r="32" spans="1:26" ht="44">
      <c r="A32" s="252"/>
      <c r="B32" s="253" t="s">
        <v>157</v>
      </c>
      <c r="C32" s="247" t="s">
        <v>140</v>
      </c>
      <c r="D32" s="254" t="s">
        <v>25</v>
      </c>
      <c r="E32" s="281" t="s">
        <v>211</v>
      </c>
      <c r="F32" s="282" t="s">
        <v>216</v>
      </c>
      <c r="G32" s="283" t="s">
        <v>219</v>
      </c>
      <c r="H32" s="283" t="s">
        <v>220</v>
      </c>
      <c r="I32" s="284" t="s">
        <v>379</v>
      </c>
      <c r="J32" s="285">
        <v>2245474.37</v>
      </c>
      <c r="K32" s="286"/>
      <c r="L32" s="285">
        <v>2245474.37</v>
      </c>
      <c r="M32" s="283" t="s">
        <v>543</v>
      </c>
      <c r="N32" s="231"/>
      <c r="O32" s="231"/>
      <c r="P32" s="231"/>
      <c r="Q32" s="231"/>
      <c r="R32" s="231"/>
      <c r="S32" s="231"/>
      <c r="T32" s="231"/>
      <c r="U32" s="231"/>
      <c r="V32" s="231"/>
      <c r="W32" s="231"/>
      <c r="X32" s="231"/>
      <c r="Y32" s="231"/>
      <c r="Z32" s="231"/>
    </row>
    <row r="33" spans="1:26" ht="44">
      <c r="A33" s="252"/>
      <c r="B33" s="253" t="s">
        <v>158</v>
      </c>
      <c r="C33" s="247" t="s">
        <v>140</v>
      </c>
      <c r="D33" s="254" t="s">
        <v>25</v>
      </c>
      <c r="E33" s="281" t="s">
        <v>211</v>
      </c>
      <c r="F33" s="282" t="s">
        <v>216</v>
      </c>
      <c r="G33" s="283" t="s">
        <v>219</v>
      </c>
      <c r="H33" s="283" t="s">
        <v>220</v>
      </c>
      <c r="I33" s="284" t="s">
        <v>379</v>
      </c>
      <c r="J33" s="285">
        <v>1344568.33</v>
      </c>
      <c r="K33" s="286"/>
      <c r="L33" s="285">
        <v>1344568.33</v>
      </c>
      <c r="M33" s="283" t="s">
        <v>543</v>
      </c>
      <c r="N33" s="231"/>
      <c r="O33" s="231"/>
      <c r="P33" s="231"/>
      <c r="Q33" s="231"/>
      <c r="R33" s="231"/>
      <c r="S33" s="231"/>
      <c r="T33" s="231"/>
      <c r="U33" s="231"/>
      <c r="V33" s="231"/>
      <c r="W33" s="231"/>
      <c r="X33" s="231"/>
      <c r="Y33" s="231"/>
      <c r="Z33" s="231"/>
    </row>
    <row r="34" spans="1:26" ht="44">
      <c r="A34" s="252"/>
      <c r="B34" s="253" t="s">
        <v>159</v>
      </c>
      <c r="C34" s="247" t="s">
        <v>140</v>
      </c>
      <c r="D34" s="254" t="s">
        <v>141</v>
      </c>
      <c r="E34" s="281" t="s">
        <v>240</v>
      </c>
      <c r="F34" s="282" t="s">
        <v>242</v>
      </c>
      <c r="G34" s="283" t="s">
        <v>243</v>
      </c>
      <c r="H34" s="283" t="s">
        <v>244</v>
      </c>
      <c r="I34" s="284" t="s">
        <v>379</v>
      </c>
      <c r="J34" s="285">
        <v>892888.88</v>
      </c>
      <c r="K34" s="286"/>
      <c r="L34" s="285">
        <v>892888.88</v>
      </c>
      <c r="M34" s="283" t="s">
        <v>543</v>
      </c>
      <c r="N34" s="231"/>
      <c r="O34" s="231"/>
      <c r="P34" s="231"/>
      <c r="Q34" s="231"/>
      <c r="R34" s="231"/>
      <c r="S34" s="231"/>
      <c r="T34" s="231"/>
      <c r="U34" s="231"/>
      <c r="V34" s="231"/>
      <c r="W34" s="231"/>
      <c r="X34" s="231"/>
      <c r="Y34" s="231"/>
      <c r="Z34" s="231"/>
    </row>
    <row r="35" spans="1:26" ht="44">
      <c r="A35" s="252"/>
      <c r="B35" s="253" t="s">
        <v>160</v>
      </c>
      <c r="C35" s="247" t="s">
        <v>140</v>
      </c>
      <c r="D35" s="254" t="s">
        <v>25</v>
      </c>
      <c r="E35" s="281" t="s">
        <v>211</v>
      </c>
      <c r="F35" s="282" t="s">
        <v>216</v>
      </c>
      <c r="G35" s="283" t="s">
        <v>219</v>
      </c>
      <c r="H35" s="283" t="s">
        <v>220</v>
      </c>
      <c r="I35" s="284" t="s">
        <v>379</v>
      </c>
      <c r="J35" s="285">
        <v>1345777.5</v>
      </c>
      <c r="K35" s="286"/>
      <c r="L35" s="285">
        <v>1345777.5</v>
      </c>
      <c r="M35" s="283" t="s">
        <v>543</v>
      </c>
      <c r="N35" s="231"/>
      <c r="O35" s="231"/>
      <c r="P35" s="231"/>
      <c r="Q35" s="231"/>
      <c r="R35" s="231"/>
      <c r="S35" s="231"/>
      <c r="T35" s="231"/>
      <c r="U35" s="231"/>
      <c r="V35" s="231"/>
      <c r="W35" s="231"/>
      <c r="X35" s="231"/>
      <c r="Y35" s="231"/>
      <c r="Z35" s="231"/>
    </row>
    <row r="36" spans="1:26" ht="44">
      <c r="A36" s="252"/>
      <c r="B36" s="253" t="s">
        <v>161</v>
      </c>
      <c r="C36" s="247" t="s">
        <v>140</v>
      </c>
      <c r="D36" s="254" t="s">
        <v>25</v>
      </c>
      <c r="E36" s="281" t="s">
        <v>211</v>
      </c>
      <c r="F36" s="282" t="s">
        <v>216</v>
      </c>
      <c r="G36" s="283" t="s">
        <v>219</v>
      </c>
      <c r="H36" s="283" t="s">
        <v>220</v>
      </c>
      <c r="I36" s="284" t="s">
        <v>379</v>
      </c>
      <c r="J36" s="285">
        <v>1794767.82</v>
      </c>
      <c r="K36" s="286"/>
      <c r="L36" s="285">
        <v>1794767.82</v>
      </c>
      <c r="M36" s="283" t="s">
        <v>543</v>
      </c>
      <c r="N36" s="231"/>
      <c r="O36" s="231"/>
      <c r="P36" s="231"/>
      <c r="Q36" s="231"/>
      <c r="R36" s="231"/>
      <c r="S36" s="231"/>
      <c r="T36" s="231"/>
      <c r="U36" s="231"/>
      <c r="V36" s="231"/>
      <c r="W36" s="231"/>
      <c r="X36" s="231"/>
      <c r="Y36" s="231"/>
      <c r="Z36" s="231"/>
    </row>
    <row r="37" spans="1:26" ht="44">
      <c r="A37" s="252"/>
      <c r="B37" s="253" t="s">
        <v>162</v>
      </c>
      <c r="C37" s="247" t="s">
        <v>140</v>
      </c>
      <c r="D37" s="254" t="s">
        <v>25</v>
      </c>
      <c r="E37" s="281" t="s">
        <v>211</v>
      </c>
      <c r="F37" s="282" t="s">
        <v>216</v>
      </c>
      <c r="G37" s="283" t="s">
        <v>219</v>
      </c>
      <c r="H37" s="283" t="s">
        <v>220</v>
      </c>
      <c r="I37" s="284" t="s">
        <v>379</v>
      </c>
      <c r="J37" s="285">
        <v>1344960.94</v>
      </c>
      <c r="K37" s="286"/>
      <c r="L37" s="285">
        <v>1344960.94</v>
      </c>
      <c r="M37" s="283" t="s">
        <v>543</v>
      </c>
      <c r="N37" s="231"/>
      <c r="O37" s="231"/>
      <c r="P37" s="231"/>
      <c r="Q37" s="231"/>
      <c r="R37" s="231"/>
      <c r="S37" s="231"/>
      <c r="T37" s="231"/>
      <c r="U37" s="231"/>
      <c r="V37" s="231"/>
      <c r="W37" s="231"/>
      <c r="X37" s="231"/>
      <c r="Y37" s="231"/>
      <c r="Z37" s="231"/>
    </row>
    <row r="38" spans="1:26" ht="44">
      <c r="A38" s="252"/>
      <c r="B38" s="253" t="s">
        <v>163</v>
      </c>
      <c r="C38" s="247" t="s">
        <v>140</v>
      </c>
      <c r="D38" s="254" t="s">
        <v>25</v>
      </c>
      <c r="E38" s="281" t="s">
        <v>211</v>
      </c>
      <c r="F38" s="282" t="s">
        <v>216</v>
      </c>
      <c r="G38" s="283" t="s">
        <v>219</v>
      </c>
      <c r="H38" s="283" t="s">
        <v>220</v>
      </c>
      <c r="I38" s="284" t="s">
        <v>379</v>
      </c>
      <c r="J38" s="285">
        <v>1344973.74</v>
      </c>
      <c r="K38" s="286"/>
      <c r="L38" s="285">
        <v>1344973.74</v>
      </c>
      <c r="M38" s="283" t="s">
        <v>543</v>
      </c>
      <c r="N38" s="231"/>
      <c r="O38" s="231"/>
      <c r="P38" s="231"/>
      <c r="Q38" s="231"/>
      <c r="R38" s="231"/>
      <c r="S38" s="231"/>
      <c r="T38" s="231"/>
      <c r="U38" s="231"/>
      <c r="V38" s="231"/>
      <c r="W38" s="231"/>
      <c r="X38" s="231"/>
      <c r="Y38" s="231"/>
      <c r="Z38" s="231"/>
    </row>
    <row r="39" spans="1:26" ht="44">
      <c r="A39" s="252"/>
      <c r="B39" s="253" t="s">
        <v>164</v>
      </c>
      <c r="C39" s="247" t="s">
        <v>140</v>
      </c>
      <c r="D39" s="254" t="s">
        <v>25</v>
      </c>
      <c r="E39" s="281" t="s">
        <v>211</v>
      </c>
      <c r="F39" s="282" t="s">
        <v>216</v>
      </c>
      <c r="G39" s="283" t="s">
        <v>219</v>
      </c>
      <c r="H39" s="283" t="s">
        <v>220</v>
      </c>
      <c r="I39" s="284" t="s">
        <v>379</v>
      </c>
      <c r="J39" s="285">
        <v>2244540.91</v>
      </c>
      <c r="K39" s="286"/>
      <c r="L39" s="285">
        <v>2244540.91</v>
      </c>
      <c r="M39" s="283" t="s">
        <v>543</v>
      </c>
      <c r="N39" s="231"/>
      <c r="O39" s="231"/>
      <c r="P39" s="231"/>
      <c r="Q39" s="231"/>
      <c r="R39" s="231"/>
      <c r="S39" s="231"/>
      <c r="T39" s="231"/>
      <c r="U39" s="231"/>
      <c r="V39" s="231"/>
      <c r="W39" s="231"/>
      <c r="X39" s="231"/>
      <c r="Y39" s="231"/>
      <c r="Z39" s="231"/>
    </row>
    <row r="40" spans="1:26" ht="15.75" customHeight="1">
      <c r="A40" s="287"/>
      <c r="B40" s="288"/>
      <c r="C40" s="287"/>
      <c r="D40" s="278"/>
      <c r="E40" s="289"/>
      <c r="F40" s="289"/>
      <c r="G40" s="278"/>
      <c r="H40" s="287"/>
      <c r="I40" s="287"/>
      <c r="J40" s="287"/>
      <c r="K40" s="287"/>
      <c r="L40" s="287"/>
      <c r="M40" s="287"/>
    </row>
    <row r="41" spans="1:26" ht="22">
      <c r="A41" s="290" t="s">
        <v>17</v>
      </c>
      <c r="B41" s="290"/>
      <c r="C41" s="290"/>
      <c r="D41" s="290"/>
      <c r="E41" s="290"/>
      <c r="F41" s="290"/>
      <c r="G41" s="290"/>
      <c r="H41" s="290"/>
      <c r="I41" s="290"/>
      <c r="J41" s="290"/>
      <c r="K41" s="290"/>
      <c r="L41" s="290"/>
      <c r="M41" s="290"/>
      <c r="N41" s="269"/>
      <c r="O41" s="233"/>
      <c r="P41" s="233"/>
      <c r="Q41" s="233"/>
      <c r="R41" s="233"/>
      <c r="S41" s="233"/>
      <c r="T41" s="233"/>
      <c r="U41" s="233"/>
      <c r="V41" s="233"/>
      <c r="W41" s="233"/>
      <c r="X41" s="233"/>
      <c r="Y41" s="233"/>
      <c r="Z41" s="233"/>
    </row>
    <row r="42" spans="1:26" ht="22">
      <c r="A42" s="290"/>
      <c r="B42" s="278" t="s">
        <v>64</v>
      </c>
      <c r="C42" s="279" t="s">
        <v>387</v>
      </c>
      <c r="D42" s="291" t="s">
        <v>65</v>
      </c>
      <c r="E42" s="279" t="s">
        <v>38</v>
      </c>
      <c r="F42" s="279" t="s">
        <v>38</v>
      </c>
      <c r="G42" s="279" t="s">
        <v>38</v>
      </c>
      <c r="H42" s="279" t="s">
        <v>38</v>
      </c>
      <c r="I42" s="279" t="s">
        <v>39</v>
      </c>
      <c r="J42" s="290"/>
      <c r="K42" s="290"/>
      <c r="L42" s="292">
        <v>222000</v>
      </c>
      <c r="M42" s="293" t="s">
        <v>545</v>
      </c>
      <c r="N42" s="234"/>
      <c r="O42" s="234"/>
      <c r="P42" s="234"/>
      <c r="Q42" s="234"/>
      <c r="R42" s="234"/>
      <c r="S42" s="234"/>
      <c r="T42" s="234"/>
      <c r="U42" s="234"/>
      <c r="V42" s="234"/>
      <c r="W42" s="234"/>
      <c r="X42" s="234"/>
      <c r="Y42" s="234"/>
      <c r="Z42" s="234"/>
    </row>
    <row r="43" spans="1:26" ht="22">
      <c r="A43" s="290"/>
      <c r="B43" s="278" t="s">
        <v>66</v>
      </c>
      <c r="C43" s="279" t="s">
        <v>387</v>
      </c>
      <c r="D43" s="291" t="s">
        <v>65</v>
      </c>
      <c r="E43" s="279" t="s">
        <v>38</v>
      </c>
      <c r="F43" s="279" t="s">
        <v>38</v>
      </c>
      <c r="G43" s="279" t="s">
        <v>38</v>
      </c>
      <c r="H43" s="279" t="s">
        <v>38</v>
      </c>
      <c r="I43" s="279" t="s">
        <v>39</v>
      </c>
      <c r="J43" s="290"/>
      <c r="K43" s="290"/>
      <c r="L43" s="292">
        <v>360000</v>
      </c>
      <c r="M43" s="293" t="s">
        <v>545</v>
      </c>
      <c r="N43" s="234"/>
      <c r="O43" s="234"/>
      <c r="P43" s="234"/>
      <c r="Q43" s="234"/>
      <c r="R43" s="234"/>
      <c r="S43" s="234"/>
      <c r="T43" s="234"/>
      <c r="U43" s="234"/>
      <c r="V43" s="234"/>
      <c r="W43" s="234"/>
      <c r="X43" s="234"/>
      <c r="Y43" s="234"/>
      <c r="Z43" s="234"/>
    </row>
    <row r="44" spans="1:26" ht="15.75" customHeight="1">
      <c r="A44" s="287"/>
      <c r="B44" s="278" t="s">
        <v>67</v>
      </c>
      <c r="C44" s="279" t="s">
        <v>383</v>
      </c>
      <c r="D44" s="291" t="s">
        <v>65</v>
      </c>
      <c r="E44" s="279" t="s">
        <v>38</v>
      </c>
      <c r="F44" s="279" t="s">
        <v>38</v>
      </c>
      <c r="G44" s="279" t="s">
        <v>38</v>
      </c>
      <c r="H44" s="279" t="s">
        <v>38</v>
      </c>
      <c r="I44" s="279" t="s">
        <v>39</v>
      </c>
      <c r="J44" s="287"/>
      <c r="K44" s="287"/>
      <c r="L44" s="294">
        <v>1134000</v>
      </c>
      <c r="M44" s="293" t="s">
        <v>545</v>
      </c>
    </row>
    <row r="45" spans="1:26" ht="15.75" customHeight="1">
      <c r="A45" s="287"/>
      <c r="B45" s="288"/>
      <c r="C45" s="287"/>
      <c r="D45" s="278"/>
      <c r="E45" s="289"/>
      <c r="F45" s="289"/>
      <c r="G45" s="278"/>
      <c r="H45" s="287"/>
      <c r="I45" s="287"/>
      <c r="J45" s="287"/>
      <c r="K45" s="287"/>
      <c r="L45" s="287"/>
      <c r="M45" s="287"/>
    </row>
    <row r="46" spans="1:26" ht="22">
      <c r="A46" s="295" t="s">
        <v>18</v>
      </c>
      <c r="B46" s="296"/>
      <c r="C46" s="297"/>
      <c r="D46" s="295"/>
      <c r="E46" s="298"/>
      <c r="F46" s="298"/>
      <c r="G46" s="295"/>
      <c r="H46" s="297"/>
      <c r="I46" s="297"/>
      <c r="J46" s="297"/>
      <c r="K46" s="297"/>
      <c r="L46" s="297"/>
      <c r="M46" s="297"/>
      <c r="N46" s="235"/>
      <c r="O46" s="235"/>
      <c r="P46" s="235"/>
      <c r="Q46" s="235"/>
      <c r="R46" s="235"/>
      <c r="S46" s="235"/>
      <c r="T46" s="235"/>
      <c r="U46" s="235"/>
      <c r="V46" s="235"/>
      <c r="W46" s="235"/>
      <c r="X46" s="235"/>
      <c r="Y46" s="235"/>
      <c r="Z46" s="235"/>
    </row>
    <row r="47" spans="1:26" ht="66">
      <c r="A47" s="295"/>
      <c r="B47" s="236" t="s">
        <v>69</v>
      </c>
      <c r="C47" s="237" t="s">
        <v>387</v>
      </c>
      <c r="D47" s="237" t="s">
        <v>70</v>
      </c>
      <c r="E47" s="237" t="s">
        <v>38</v>
      </c>
      <c r="F47" s="237" t="s">
        <v>38</v>
      </c>
      <c r="G47" s="237" t="s">
        <v>38</v>
      </c>
      <c r="H47" s="237" t="s">
        <v>38</v>
      </c>
      <c r="I47" s="237" t="s">
        <v>39</v>
      </c>
      <c r="J47" s="236"/>
      <c r="K47" s="238">
        <v>842414.20799999998</v>
      </c>
      <c r="L47" s="236"/>
      <c r="M47" s="236" t="s">
        <v>71</v>
      </c>
      <c r="N47" s="235"/>
      <c r="O47" s="235"/>
      <c r="P47" s="235"/>
      <c r="Q47" s="235"/>
      <c r="R47" s="235"/>
      <c r="S47" s="235"/>
      <c r="T47" s="235"/>
      <c r="U47" s="235"/>
      <c r="V47" s="235"/>
      <c r="W47" s="235"/>
      <c r="X47" s="235"/>
      <c r="Y47" s="235"/>
      <c r="Z47" s="235"/>
    </row>
    <row r="48" spans="1:26" ht="66">
      <c r="A48" s="295"/>
      <c r="B48" s="236" t="s">
        <v>72</v>
      </c>
      <c r="C48" s="237" t="s">
        <v>387</v>
      </c>
      <c r="D48" s="237" t="s">
        <v>70</v>
      </c>
      <c r="E48" s="237" t="s">
        <v>38</v>
      </c>
      <c r="F48" s="237" t="s">
        <v>38</v>
      </c>
      <c r="G48" s="237" t="s">
        <v>38</v>
      </c>
      <c r="H48" s="237" t="s">
        <v>38</v>
      </c>
      <c r="I48" s="237" t="s">
        <v>39</v>
      </c>
      <c r="J48" s="236"/>
      <c r="K48" s="239">
        <v>82300</v>
      </c>
      <c r="L48" s="236"/>
      <c r="M48" s="236" t="s">
        <v>73</v>
      </c>
      <c r="N48" s="235"/>
      <c r="O48" s="235"/>
      <c r="P48" s="235"/>
      <c r="Q48" s="235"/>
      <c r="R48" s="235"/>
      <c r="S48" s="235"/>
      <c r="T48" s="235"/>
      <c r="U48" s="235"/>
      <c r="V48" s="235"/>
      <c r="W48" s="235"/>
      <c r="X48" s="235"/>
      <c r="Y48" s="235"/>
      <c r="Z48" s="235"/>
    </row>
    <row r="49" spans="1:26" ht="66">
      <c r="A49" s="295"/>
      <c r="B49" s="236" t="s">
        <v>384</v>
      </c>
      <c r="C49" s="237" t="s">
        <v>387</v>
      </c>
      <c r="D49" s="237" t="s">
        <v>65</v>
      </c>
      <c r="E49" s="237" t="s">
        <v>38</v>
      </c>
      <c r="F49" s="237" t="s">
        <v>38</v>
      </c>
      <c r="G49" s="237" t="s">
        <v>38</v>
      </c>
      <c r="H49" s="237" t="s">
        <v>38</v>
      </c>
      <c r="I49" s="237" t="s">
        <v>39</v>
      </c>
      <c r="J49" s="236"/>
      <c r="K49" s="239">
        <v>80000</v>
      </c>
      <c r="L49" s="236"/>
      <c r="M49" s="236" t="s">
        <v>385</v>
      </c>
      <c r="N49" s="235"/>
      <c r="O49" s="235"/>
      <c r="P49" s="235"/>
      <c r="Q49" s="235"/>
      <c r="R49" s="235"/>
      <c r="S49" s="235"/>
      <c r="T49" s="235"/>
      <c r="U49" s="235"/>
      <c r="V49" s="235"/>
      <c r="W49" s="235"/>
      <c r="X49" s="235"/>
      <c r="Y49" s="235"/>
      <c r="Z49" s="235"/>
    </row>
    <row r="50" spans="1:26" ht="66">
      <c r="A50" s="295"/>
      <c r="B50" s="236" t="s">
        <v>76</v>
      </c>
      <c r="C50" s="237" t="s">
        <v>387</v>
      </c>
      <c r="D50" s="237" t="s">
        <v>65</v>
      </c>
      <c r="E50" s="237" t="s">
        <v>38</v>
      </c>
      <c r="F50" s="237" t="s">
        <v>38</v>
      </c>
      <c r="G50" s="237" t="s">
        <v>38</v>
      </c>
      <c r="H50" s="237" t="s">
        <v>38</v>
      </c>
      <c r="I50" s="237" t="s">
        <v>39</v>
      </c>
      <c r="J50" s="236"/>
      <c r="K50" s="239">
        <v>100000</v>
      </c>
      <c r="L50" s="236"/>
      <c r="M50" s="236" t="s">
        <v>385</v>
      </c>
      <c r="N50" s="235"/>
      <c r="O50" s="235"/>
      <c r="P50" s="235"/>
      <c r="Q50" s="235"/>
      <c r="R50" s="235"/>
      <c r="S50" s="235"/>
      <c r="T50" s="235"/>
      <c r="U50" s="235"/>
      <c r="V50" s="235"/>
      <c r="W50" s="235"/>
      <c r="X50" s="235"/>
      <c r="Y50" s="235"/>
      <c r="Z50" s="235"/>
    </row>
    <row r="51" spans="1:26" ht="15.75" customHeight="1">
      <c r="A51" s="287"/>
      <c r="B51" s="236" t="s">
        <v>78</v>
      </c>
      <c r="C51" s="237" t="s">
        <v>387</v>
      </c>
      <c r="D51" s="237" t="s">
        <v>70</v>
      </c>
      <c r="E51" s="237" t="s">
        <v>38</v>
      </c>
      <c r="F51" s="237" t="s">
        <v>38</v>
      </c>
      <c r="G51" s="237" t="s">
        <v>38</v>
      </c>
      <c r="H51" s="237" t="s">
        <v>38</v>
      </c>
      <c r="I51" s="237" t="s">
        <v>39</v>
      </c>
      <c r="J51" s="236"/>
      <c r="K51" s="239">
        <v>35000</v>
      </c>
      <c r="L51" s="236"/>
      <c r="M51" s="236" t="s">
        <v>386</v>
      </c>
    </row>
    <row r="52" spans="1:26" ht="15.75" customHeight="1">
      <c r="A52" s="287"/>
      <c r="B52" s="288"/>
      <c r="C52" s="287"/>
      <c r="D52" s="278"/>
      <c r="E52" s="289"/>
      <c r="F52" s="289"/>
      <c r="G52" s="278"/>
      <c r="H52" s="287"/>
      <c r="I52" s="287"/>
      <c r="J52" s="287"/>
      <c r="K52" s="287"/>
      <c r="L52" s="287"/>
      <c r="M52" s="287"/>
    </row>
    <row r="53" spans="1:26" ht="22">
      <c r="A53" s="299" t="s">
        <v>19</v>
      </c>
      <c r="B53" s="300"/>
      <c r="C53" s="301"/>
      <c r="D53" s="299"/>
      <c r="E53" s="302"/>
      <c r="F53" s="302"/>
      <c r="G53" s="299"/>
      <c r="H53" s="301"/>
      <c r="I53" s="301"/>
      <c r="J53" s="301"/>
      <c r="K53" s="301"/>
      <c r="L53" s="301"/>
      <c r="M53" s="301"/>
      <c r="N53" s="240"/>
      <c r="O53" s="240"/>
      <c r="P53" s="240"/>
      <c r="Q53" s="240"/>
      <c r="R53" s="240"/>
      <c r="S53" s="240"/>
      <c r="T53" s="240"/>
      <c r="U53" s="240"/>
      <c r="V53" s="240"/>
      <c r="W53" s="240"/>
      <c r="X53" s="240"/>
      <c r="Y53" s="240"/>
      <c r="Z53" s="240"/>
    </row>
    <row r="54" spans="1:26" ht="15.75" customHeight="1">
      <c r="A54" s="287"/>
      <c r="B54" s="278" t="s">
        <v>79</v>
      </c>
      <c r="C54" s="237" t="s">
        <v>387</v>
      </c>
      <c r="D54" s="279" t="s">
        <v>65</v>
      </c>
      <c r="E54" s="279" t="s">
        <v>38</v>
      </c>
      <c r="F54" s="279" t="s">
        <v>38</v>
      </c>
      <c r="G54" s="279" t="s">
        <v>38</v>
      </c>
      <c r="H54" s="279" t="s">
        <v>38</v>
      </c>
      <c r="I54" s="279" t="s">
        <v>39</v>
      </c>
      <c r="J54" s="278"/>
      <c r="K54" s="303">
        <v>150000</v>
      </c>
      <c r="L54" s="278"/>
      <c r="M54" s="304" t="s">
        <v>80</v>
      </c>
    </row>
    <row r="55" spans="1:26" ht="15.75" customHeight="1">
      <c r="A55" s="287"/>
      <c r="B55" s="278" t="s">
        <v>81</v>
      </c>
      <c r="C55" s="237" t="s">
        <v>387</v>
      </c>
      <c r="D55" s="279" t="s">
        <v>65</v>
      </c>
      <c r="E55" s="279" t="s">
        <v>38</v>
      </c>
      <c r="F55" s="279" t="s">
        <v>38</v>
      </c>
      <c r="G55" s="279" t="s">
        <v>38</v>
      </c>
      <c r="H55" s="279" t="s">
        <v>38</v>
      </c>
      <c r="I55" s="279" t="s">
        <v>39</v>
      </c>
      <c r="J55" s="278"/>
      <c r="K55" s="303">
        <v>1395000</v>
      </c>
      <c r="L55" s="278"/>
      <c r="M55" s="304" t="s">
        <v>82</v>
      </c>
    </row>
    <row r="56" spans="1:26" ht="22">
      <c r="A56" s="305" t="s">
        <v>20</v>
      </c>
      <c r="B56" s="306"/>
      <c r="C56" s="307"/>
      <c r="D56" s="308"/>
      <c r="E56" s="309"/>
      <c r="F56" s="309"/>
      <c r="G56" s="305"/>
      <c r="H56" s="307"/>
      <c r="I56" s="307"/>
      <c r="J56" s="307"/>
      <c r="K56" s="307"/>
      <c r="L56" s="307"/>
      <c r="M56" s="307"/>
      <c r="N56" s="241"/>
      <c r="O56" s="241"/>
      <c r="P56" s="241"/>
      <c r="Q56" s="241"/>
      <c r="R56" s="241"/>
      <c r="S56" s="241"/>
      <c r="T56" s="241"/>
      <c r="U56" s="241"/>
      <c r="V56" s="241"/>
      <c r="W56" s="241"/>
      <c r="X56" s="241"/>
      <c r="Y56" s="241"/>
      <c r="Z56" s="241"/>
    </row>
    <row r="57" spans="1:26" ht="15.75" customHeight="1">
      <c r="A57" s="287"/>
      <c r="B57" s="278" t="s">
        <v>83</v>
      </c>
      <c r="C57" s="237" t="s">
        <v>387</v>
      </c>
      <c r="D57" s="279" t="s">
        <v>65</v>
      </c>
      <c r="E57" s="279" t="s">
        <v>38</v>
      </c>
      <c r="F57" s="279" t="s">
        <v>38</v>
      </c>
      <c r="G57" s="279" t="s">
        <v>38</v>
      </c>
      <c r="H57" s="279" t="s">
        <v>38</v>
      </c>
      <c r="I57" s="279" t="s">
        <v>39</v>
      </c>
      <c r="J57" s="278"/>
      <c r="K57" s="303">
        <v>1032000</v>
      </c>
      <c r="L57" s="278"/>
      <c r="M57" s="304" t="s">
        <v>84</v>
      </c>
    </row>
    <row r="58" spans="1:26" ht="15.75" customHeight="1">
      <c r="A58" s="287"/>
      <c r="B58" s="288"/>
      <c r="C58" s="287"/>
      <c r="D58" s="278"/>
      <c r="E58" s="289"/>
      <c r="F58" s="289"/>
      <c r="G58" s="278"/>
      <c r="H58" s="287"/>
      <c r="I58" s="287"/>
      <c r="J58" s="287"/>
      <c r="K58" s="287"/>
      <c r="L58" s="287"/>
      <c r="M58" s="287"/>
    </row>
    <row r="59" spans="1:26" ht="22">
      <c r="A59" s="232" t="s">
        <v>21</v>
      </c>
      <c r="B59" s="310"/>
      <c r="C59" s="230"/>
      <c r="D59" s="232"/>
      <c r="E59" s="280"/>
      <c r="F59" s="280"/>
      <c r="G59" s="232"/>
      <c r="H59" s="230"/>
      <c r="I59" s="230"/>
      <c r="J59" s="230"/>
      <c r="K59" s="230"/>
      <c r="L59" s="230"/>
      <c r="M59" s="230"/>
      <c r="N59" s="231"/>
      <c r="O59" s="231"/>
      <c r="P59" s="231"/>
      <c r="Q59" s="231"/>
      <c r="R59" s="231"/>
      <c r="S59" s="231"/>
      <c r="T59" s="231"/>
      <c r="U59" s="231"/>
      <c r="V59" s="231"/>
      <c r="W59" s="231"/>
      <c r="X59" s="231"/>
      <c r="Y59" s="231"/>
      <c r="Z59" s="231"/>
    </row>
    <row r="60" spans="1:26" ht="22">
      <c r="A60" s="232"/>
      <c r="B60" s="236" t="s">
        <v>380</v>
      </c>
      <c r="C60" s="236" t="s">
        <v>381</v>
      </c>
      <c r="D60" s="237" t="s">
        <v>141</v>
      </c>
      <c r="E60" s="237" t="s">
        <v>38</v>
      </c>
      <c r="F60" s="237" t="s">
        <v>38</v>
      </c>
      <c r="G60" s="237" t="s">
        <v>38</v>
      </c>
      <c r="H60" s="237" t="s">
        <v>38</v>
      </c>
      <c r="I60" s="237" t="s">
        <v>39</v>
      </c>
      <c r="J60" s="236"/>
      <c r="K60" s="239">
        <v>600000</v>
      </c>
      <c r="L60" s="236"/>
      <c r="M60" s="236" t="s">
        <v>382</v>
      </c>
      <c r="N60" s="231"/>
      <c r="O60" s="231"/>
      <c r="P60" s="231"/>
      <c r="Q60" s="231"/>
      <c r="R60" s="231"/>
      <c r="S60" s="231"/>
      <c r="T60" s="231"/>
      <c r="U60" s="231"/>
      <c r="V60" s="231"/>
      <c r="W60" s="231"/>
      <c r="X60" s="231"/>
      <c r="Y60" s="231"/>
      <c r="Z60" s="231"/>
    </row>
    <row r="61" spans="1:26" ht="22">
      <c r="A61" s="232"/>
      <c r="B61" s="275" t="s">
        <v>85</v>
      </c>
      <c r="C61" s="276" t="s">
        <v>36</v>
      </c>
      <c r="D61" s="276" t="s">
        <v>37</v>
      </c>
      <c r="E61" s="276" t="s">
        <v>38</v>
      </c>
      <c r="F61" s="276" t="s">
        <v>38</v>
      </c>
      <c r="G61" s="276" t="s">
        <v>38</v>
      </c>
      <c r="H61" s="276" t="s">
        <v>38</v>
      </c>
      <c r="I61" s="276" t="s">
        <v>39</v>
      </c>
      <c r="J61" s="230"/>
      <c r="K61" s="311">
        <v>48000</v>
      </c>
      <c r="L61" s="230"/>
      <c r="M61" s="278" t="s">
        <v>86</v>
      </c>
      <c r="N61" s="231"/>
      <c r="O61" s="231"/>
      <c r="P61" s="231"/>
      <c r="Q61" s="231"/>
      <c r="R61" s="231"/>
      <c r="S61" s="231"/>
      <c r="T61" s="231"/>
      <c r="U61" s="231"/>
      <c r="V61" s="231"/>
      <c r="W61" s="231"/>
      <c r="X61" s="231"/>
      <c r="Y61" s="231"/>
      <c r="Z61" s="231"/>
    </row>
    <row r="62" spans="1:26" ht="22">
      <c r="A62" s="232"/>
      <c r="B62" s="275" t="s">
        <v>87</v>
      </c>
      <c r="C62" s="276" t="s">
        <v>36</v>
      </c>
      <c r="D62" s="276" t="s">
        <v>37</v>
      </c>
      <c r="E62" s="276" t="s">
        <v>38</v>
      </c>
      <c r="F62" s="276" t="s">
        <v>38</v>
      </c>
      <c r="G62" s="276" t="s">
        <v>38</v>
      </c>
      <c r="H62" s="276" t="s">
        <v>38</v>
      </c>
      <c r="I62" s="276" t="s">
        <v>39</v>
      </c>
      <c r="J62" s="230"/>
      <c r="K62" s="311">
        <v>120000</v>
      </c>
      <c r="L62" s="230"/>
      <c r="M62" s="278" t="s">
        <v>88</v>
      </c>
      <c r="N62" s="231"/>
      <c r="O62" s="231"/>
      <c r="P62" s="231"/>
      <c r="Q62" s="231"/>
      <c r="R62" s="231"/>
      <c r="S62" s="231"/>
      <c r="T62" s="231"/>
      <c r="U62" s="231"/>
      <c r="V62" s="231"/>
      <c r="W62" s="231"/>
      <c r="X62" s="231"/>
      <c r="Y62" s="231"/>
      <c r="Z62" s="231"/>
    </row>
    <row r="63" spans="1:26" ht="22">
      <c r="A63" s="287"/>
      <c r="B63" s="275" t="s">
        <v>89</v>
      </c>
      <c r="C63" s="276" t="s">
        <v>36</v>
      </c>
      <c r="D63" s="312"/>
      <c r="E63" s="276"/>
      <c r="F63" s="276"/>
      <c r="G63" s="276"/>
      <c r="H63" s="276"/>
      <c r="I63" s="276" t="s">
        <v>39</v>
      </c>
      <c r="J63" s="287"/>
      <c r="K63" s="294">
        <v>96000</v>
      </c>
      <c r="L63" s="287"/>
      <c r="M63" s="287"/>
    </row>
    <row r="64" spans="1:26" ht="22">
      <c r="A64" s="287"/>
      <c r="B64" s="288"/>
      <c r="C64" s="287"/>
      <c r="D64" s="278"/>
      <c r="E64" s="289"/>
      <c r="F64" s="289"/>
      <c r="G64" s="278"/>
      <c r="H64" s="287"/>
      <c r="I64" s="287"/>
      <c r="J64" s="287"/>
      <c r="K64" s="287"/>
      <c r="L64" s="287"/>
      <c r="M64" s="287"/>
    </row>
    <row r="65" spans="1:26" ht="22">
      <c r="A65" s="313" t="s">
        <v>22</v>
      </c>
      <c r="B65" s="314"/>
      <c r="C65" s="315"/>
      <c r="D65" s="313"/>
      <c r="E65" s="316"/>
      <c r="F65" s="316"/>
      <c r="G65" s="313"/>
      <c r="H65" s="315"/>
      <c r="I65" s="315"/>
      <c r="J65" s="315"/>
      <c r="K65" s="315"/>
      <c r="L65" s="315"/>
      <c r="M65" s="315"/>
      <c r="N65" s="242"/>
      <c r="O65" s="242"/>
      <c r="P65" s="242"/>
      <c r="Q65" s="242"/>
      <c r="R65" s="242"/>
      <c r="S65" s="242"/>
      <c r="T65" s="242"/>
      <c r="U65" s="242"/>
      <c r="V65" s="242"/>
      <c r="W65" s="242"/>
      <c r="X65" s="242"/>
      <c r="Y65" s="242"/>
      <c r="Z65" s="242"/>
    </row>
    <row r="66" spans="1:26" s="246" customFormat="1" ht="66">
      <c r="A66" s="317"/>
      <c r="B66" s="243" t="s">
        <v>539</v>
      </c>
      <c r="C66" s="244" t="s">
        <v>91</v>
      </c>
      <c r="D66" s="244" t="s">
        <v>70</v>
      </c>
      <c r="E66" s="244" t="s">
        <v>38</v>
      </c>
      <c r="F66" s="244" t="s">
        <v>38</v>
      </c>
      <c r="G66" s="244" t="s">
        <v>38</v>
      </c>
      <c r="H66" s="244" t="s">
        <v>38</v>
      </c>
      <c r="I66" s="244" t="s">
        <v>39</v>
      </c>
      <c r="J66" s="243"/>
      <c r="K66" s="245">
        <v>2120000</v>
      </c>
      <c r="L66" s="243"/>
      <c r="M66" s="243" t="s">
        <v>92</v>
      </c>
    </row>
    <row r="67" spans="1:26" ht="22">
      <c r="A67" s="287"/>
      <c r="B67" s="288"/>
      <c r="C67" s="287"/>
      <c r="D67" s="278"/>
      <c r="E67" s="289"/>
      <c r="F67" s="289"/>
      <c r="G67" s="278"/>
      <c r="H67" s="287"/>
      <c r="I67" s="287"/>
      <c r="J67" s="287"/>
      <c r="K67" s="287"/>
      <c r="L67" s="287"/>
      <c r="M67" s="287"/>
    </row>
    <row r="68" spans="1:26" ht="22">
      <c r="A68" s="318" t="s">
        <v>23</v>
      </c>
      <c r="B68" s="319"/>
      <c r="C68" s="263"/>
      <c r="D68" s="318"/>
      <c r="E68" s="320"/>
      <c r="F68" s="320"/>
      <c r="G68" s="318"/>
      <c r="H68" s="263"/>
      <c r="I68" s="263"/>
      <c r="J68" s="263"/>
      <c r="K68" s="263"/>
      <c r="L68" s="263"/>
      <c r="M68" s="263"/>
    </row>
    <row r="69" spans="1:26" ht="88">
      <c r="A69" s="318"/>
      <c r="B69" s="319" t="s">
        <v>529</v>
      </c>
      <c r="C69" s="247" t="s">
        <v>140</v>
      </c>
      <c r="D69" s="254" t="s">
        <v>25</v>
      </c>
      <c r="E69" s="255" t="s">
        <v>427</v>
      </c>
      <c r="F69" s="256" t="s">
        <v>429</v>
      </c>
      <c r="G69" s="256" t="s">
        <v>431</v>
      </c>
      <c r="H69" s="256" t="s">
        <v>432</v>
      </c>
      <c r="I69" s="321" t="s">
        <v>39</v>
      </c>
      <c r="J69" s="257">
        <v>4796476.62</v>
      </c>
      <c r="K69" s="263"/>
      <c r="L69" s="257">
        <v>4796476.62</v>
      </c>
      <c r="M69" s="322" t="s">
        <v>534</v>
      </c>
    </row>
    <row r="70" spans="1:26" ht="132">
      <c r="A70" s="318"/>
      <c r="B70" s="319" t="s">
        <v>528</v>
      </c>
      <c r="C70" s="247" t="s">
        <v>140</v>
      </c>
      <c r="D70" s="254" t="s">
        <v>25</v>
      </c>
      <c r="E70" s="255" t="s">
        <v>427</v>
      </c>
      <c r="F70" s="256" t="s">
        <v>441</v>
      </c>
      <c r="G70" s="256" t="s">
        <v>431</v>
      </c>
      <c r="H70" s="256" t="s">
        <v>442</v>
      </c>
      <c r="I70" s="321" t="s">
        <v>39</v>
      </c>
      <c r="J70" s="257">
        <v>3624788.6</v>
      </c>
      <c r="K70" s="263"/>
      <c r="L70" s="257">
        <v>3624788.6</v>
      </c>
      <c r="M70" s="322" t="s">
        <v>534</v>
      </c>
    </row>
    <row r="71" spans="1:26" ht="132">
      <c r="A71" s="318"/>
      <c r="B71" s="319" t="s">
        <v>530</v>
      </c>
      <c r="C71" s="247" t="s">
        <v>140</v>
      </c>
      <c r="D71" s="254" t="s">
        <v>25</v>
      </c>
      <c r="E71" s="255" t="s">
        <v>427</v>
      </c>
      <c r="F71" s="256" t="s">
        <v>431</v>
      </c>
      <c r="G71" s="256" t="s">
        <v>446</v>
      </c>
      <c r="H71" s="256" t="s">
        <v>442</v>
      </c>
      <c r="I71" s="321" t="s">
        <v>39</v>
      </c>
      <c r="J71" s="256">
        <v>1928722</v>
      </c>
      <c r="K71" s="263"/>
      <c r="L71" s="256">
        <v>1928722</v>
      </c>
      <c r="M71" s="322" t="s">
        <v>534</v>
      </c>
    </row>
    <row r="72" spans="1:26" ht="132">
      <c r="A72" s="318"/>
      <c r="B72" s="319" t="s">
        <v>531</v>
      </c>
      <c r="C72" s="247" t="s">
        <v>140</v>
      </c>
      <c r="D72" s="254" t="s">
        <v>25</v>
      </c>
      <c r="E72" s="255" t="s">
        <v>449</v>
      </c>
      <c r="F72" s="258" t="s">
        <v>451</v>
      </c>
      <c r="G72" s="258" t="s">
        <v>453</v>
      </c>
      <c r="H72" s="258" t="s">
        <v>454</v>
      </c>
      <c r="I72" s="321" t="s">
        <v>39</v>
      </c>
      <c r="J72" s="259">
        <v>2765679</v>
      </c>
      <c r="K72" s="263"/>
      <c r="L72" s="259">
        <v>2765679</v>
      </c>
      <c r="M72" s="322" t="s">
        <v>534</v>
      </c>
    </row>
    <row r="73" spans="1:26" ht="88">
      <c r="A73" s="318"/>
      <c r="B73" s="319" t="s">
        <v>532</v>
      </c>
      <c r="C73" s="247" t="s">
        <v>140</v>
      </c>
      <c r="D73" s="254" t="s">
        <v>25</v>
      </c>
      <c r="E73" s="255" t="s">
        <v>459</v>
      </c>
      <c r="F73" s="255" t="s">
        <v>460</v>
      </c>
      <c r="G73" s="255" t="s">
        <v>461</v>
      </c>
      <c r="H73" s="255" t="s">
        <v>423</v>
      </c>
      <c r="I73" s="321" t="s">
        <v>39</v>
      </c>
      <c r="J73" s="260">
        <v>1009018</v>
      </c>
      <c r="K73" s="263"/>
      <c r="L73" s="260">
        <v>1009018</v>
      </c>
      <c r="M73" s="322" t="s">
        <v>534</v>
      </c>
    </row>
    <row r="74" spans="1:26" ht="132">
      <c r="A74" s="318"/>
      <c r="B74" s="319" t="s">
        <v>533</v>
      </c>
      <c r="C74" s="247" t="s">
        <v>140</v>
      </c>
      <c r="D74" s="254" t="s">
        <v>25</v>
      </c>
      <c r="E74" s="255" t="s">
        <v>465</v>
      </c>
      <c r="F74" s="258" t="s">
        <v>216</v>
      </c>
      <c r="G74" s="255" t="s">
        <v>218</v>
      </c>
      <c r="H74" s="255" t="s">
        <v>467</v>
      </c>
      <c r="I74" s="321" t="s">
        <v>39</v>
      </c>
      <c r="J74" s="261" t="s">
        <v>338</v>
      </c>
      <c r="K74" s="263"/>
      <c r="L74" s="261" t="s">
        <v>338</v>
      </c>
      <c r="M74" s="322" t="s">
        <v>534</v>
      </c>
    </row>
    <row r="75" spans="1:26" ht="132">
      <c r="A75" s="318"/>
      <c r="B75" s="319" t="s">
        <v>348</v>
      </c>
      <c r="C75" s="247" t="s">
        <v>140</v>
      </c>
      <c r="D75" s="254" t="s">
        <v>25</v>
      </c>
      <c r="E75" s="258" t="s">
        <v>420</v>
      </c>
      <c r="F75" s="258" t="s">
        <v>350</v>
      </c>
      <c r="G75" s="262" t="s">
        <v>470</v>
      </c>
      <c r="H75" s="262" t="s">
        <v>471</v>
      </c>
      <c r="I75" s="321" t="s">
        <v>39</v>
      </c>
      <c r="J75" s="256">
        <v>1388742</v>
      </c>
      <c r="K75" s="263"/>
      <c r="L75" s="256">
        <v>1388742</v>
      </c>
      <c r="M75" s="322" t="s">
        <v>534</v>
      </c>
    </row>
    <row r="76" spans="1:26" ht="88">
      <c r="A76" s="318"/>
      <c r="B76" s="319" t="s">
        <v>341</v>
      </c>
      <c r="C76" s="247" t="s">
        <v>140</v>
      </c>
      <c r="D76" s="254" t="s">
        <v>25</v>
      </c>
      <c r="E76" s="255" t="s">
        <v>245</v>
      </c>
      <c r="F76" s="258" t="s">
        <v>342</v>
      </c>
      <c r="G76" s="258" t="s">
        <v>476</v>
      </c>
      <c r="H76" s="258" t="s">
        <v>477</v>
      </c>
      <c r="I76" s="321" t="s">
        <v>39</v>
      </c>
      <c r="J76" s="257">
        <v>940000</v>
      </c>
      <c r="K76" s="263"/>
      <c r="L76" s="257">
        <v>940000</v>
      </c>
      <c r="M76" s="322" t="s">
        <v>535</v>
      </c>
    </row>
    <row r="77" spans="1:26" ht="132">
      <c r="A77" s="318"/>
      <c r="B77" s="319" t="s">
        <v>481</v>
      </c>
      <c r="C77" s="247" t="s">
        <v>140</v>
      </c>
      <c r="D77" s="254" t="s">
        <v>25</v>
      </c>
      <c r="E77" s="258" t="s">
        <v>420</v>
      </c>
      <c r="F77" s="258" t="s">
        <v>350</v>
      </c>
      <c r="G77" s="262" t="s">
        <v>470</v>
      </c>
      <c r="H77" s="262" t="s">
        <v>471</v>
      </c>
      <c r="I77" s="321" t="s">
        <v>39</v>
      </c>
      <c r="J77" s="258" t="s">
        <v>352</v>
      </c>
      <c r="K77" s="263"/>
      <c r="L77" s="258" t="s">
        <v>352</v>
      </c>
      <c r="M77" s="322" t="s">
        <v>534</v>
      </c>
    </row>
    <row r="78" spans="1:26" ht="132">
      <c r="A78" s="318"/>
      <c r="B78" s="319" t="s">
        <v>348</v>
      </c>
      <c r="C78" s="247" t="s">
        <v>140</v>
      </c>
      <c r="D78" s="254" t="s">
        <v>25</v>
      </c>
      <c r="E78" s="258" t="s">
        <v>420</v>
      </c>
      <c r="F78" s="258" t="s">
        <v>350</v>
      </c>
      <c r="G78" s="262" t="s">
        <v>470</v>
      </c>
      <c r="H78" s="262" t="s">
        <v>471</v>
      </c>
      <c r="I78" s="321" t="s">
        <v>39</v>
      </c>
      <c r="J78" s="258" t="s">
        <v>359</v>
      </c>
      <c r="K78" s="263"/>
      <c r="L78" s="258" t="s">
        <v>359</v>
      </c>
      <c r="M78" s="322" t="s">
        <v>534</v>
      </c>
    </row>
    <row r="79" spans="1:26" ht="110">
      <c r="A79" s="318"/>
      <c r="B79" s="319" t="s">
        <v>360</v>
      </c>
      <c r="C79" s="247" t="s">
        <v>140</v>
      </c>
      <c r="D79" s="254" t="s">
        <v>25</v>
      </c>
      <c r="E79" s="255" t="s">
        <v>482</v>
      </c>
      <c r="F79" s="258" t="s">
        <v>363</v>
      </c>
      <c r="G79" s="258" t="s">
        <v>485</v>
      </c>
      <c r="H79" s="258" t="s">
        <v>486</v>
      </c>
      <c r="I79" s="321" t="s">
        <v>39</v>
      </c>
      <c r="J79" s="256">
        <v>2488859.2000000002</v>
      </c>
      <c r="K79" s="263"/>
      <c r="L79" s="256">
        <v>2488859.2000000002</v>
      </c>
      <c r="M79" s="322" t="s">
        <v>534</v>
      </c>
    </row>
    <row r="80" spans="1:26" ht="110">
      <c r="A80" s="318"/>
      <c r="B80" s="319" t="s">
        <v>365</v>
      </c>
      <c r="C80" s="247" t="s">
        <v>140</v>
      </c>
      <c r="D80" s="254" t="s">
        <v>25</v>
      </c>
      <c r="E80" s="255" t="s">
        <v>472</v>
      </c>
      <c r="F80" s="258" t="s">
        <v>361</v>
      </c>
      <c r="G80" s="258" t="s">
        <v>482</v>
      </c>
      <c r="H80" s="258" t="s">
        <v>491</v>
      </c>
      <c r="I80" s="321" t="s">
        <v>39</v>
      </c>
      <c r="J80" s="264" t="s">
        <v>369</v>
      </c>
      <c r="K80" s="263"/>
      <c r="L80" s="264" t="s">
        <v>369</v>
      </c>
      <c r="M80" s="322" t="s">
        <v>534</v>
      </c>
    </row>
    <row r="81" spans="1:13" ht="44">
      <c r="A81" s="318"/>
      <c r="B81" s="319" t="s">
        <v>370</v>
      </c>
      <c r="C81" s="247" t="s">
        <v>140</v>
      </c>
      <c r="D81" s="323" t="s">
        <v>495</v>
      </c>
      <c r="E81" s="323" t="s">
        <v>497</v>
      </c>
      <c r="F81" s="323" t="s">
        <v>499</v>
      </c>
      <c r="G81" s="323" t="s">
        <v>489</v>
      </c>
      <c r="H81" s="323" t="s">
        <v>501</v>
      </c>
      <c r="I81" s="321" t="s">
        <v>39</v>
      </c>
      <c r="J81" s="256">
        <v>12869751.310000001</v>
      </c>
      <c r="K81" s="263"/>
      <c r="L81" s="256">
        <v>12869751.310000001</v>
      </c>
      <c r="M81" s="322" t="s">
        <v>536</v>
      </c>
    </row>
    <row r="82" spans="1:13" ht="66">
      <c r="A82" s="318"/>
      <c r="B82" s="319" t="s">
        <v>375</v>
      </c>
      <c r="C82" s="247" t="s">
        <v>140</v>
      </c>
      <c r="D82" s="254" t="s">
        <v>25</v>
      </c>
      <c r="E82" s="265" t="s">
        <v>506</v>
      </c>
      <c r="F82" s="323" t="s">
        <v>361</v>
      </c>
      <c r="G82" s="323" t="s">
        <v>491</v>
      </c>
      <c r="H82" s="323" t="s">
        <v>501</v>
      </c>
      <c r="I82" s="321" t="s">
        <v>39</v>
      </c>
      <c r="J82" s="266">
        <v>1795000</v>
      </c>
      <c r="K82" s="263"/>
      <c r="L82" s="266">
        <v>1795000</v>
      </c>
      <c r="M82" s="322" t="s">
        <v>537</v>
      </c>
    </row>
    <row r="83" spans="1:13" ht="66">
      <c r="A83" s="318"/>
      <c r="B83" s="319" t="s">
        <v>509</v>
      </c>
      <c r="C83" s="247" t="s">
        <v>140</v>
      </c>
      <c r="D83" s="254" t="s">
        <v>25</v>
      </c>
      <c r="E83" s="265" t="s">
        <v>510</v>
      </c>
      <c r="F83" s="265" t="s">
        <v>512</v>
      </c>
      <c r="G83" s="265" t="s">
        <v>513</v>
      </c>
      <c r="H83" s="267" t="s">
        <v>514</v>
      </c>
      <c r="I83" s="321" t="s">
        <v>39</v>
      </c>
      <c r="J83" s="264" t="s">
        <v>517</v>
      </c>
      <c r="K83" s="263"/>
      <c r="L83" s="264" t="s">
        <v>517</v>
      </c>
      <c r="M83" s="322" t="s">
        <v>538</v>
      </c>
    </row>
    <row r="84" spans="1:13" ht="88">
      <c r="A84" s="263"/>
      <c r="B84" s="319" t="s">
        <v>24</v>
      </c>
      <c r="C84" s="247" t="s">
        <v>140</v>
      </c>
      <c r="D84" s="322" t="s">
        <v>25</v>
      </c>
      <c r="E84" s="324">
        <v>44544</v>
      </c>
      <c r="F84" s="324">
        <v>44565</v>
      </c>
      <c r="G84" s="322" t="s">
        <v>26</v>
      </c>
      <c r="H84" s="431" t="s">
        <v>549</v>
      </c>
      <c r="I84" s="431" t="s">
        <v>549</v>
      </c>
      <c r="J84" s="431" t="s">
        <v>549</v>
      </c>
      <c r="K84" s="431" t="s">
        <v>549</v>
      </c>
      <c r="L84" s="431" t="s">
        <v>549</v>
      </c>
      <c r="M84" s="431" t="s">
        <v>549</v>
      </c>
    </row>
    <row r="85" spans="1:13" ht="66">
      <c r="A85" s="263"/>
      <c r="B85" s="319" t="s">
        <v>27</v>
      </c>
      <c r="C85" s="247" t="s">
        <v>140</v>
      </c>
      <c r="D85" s="322" t="s">
        <v>25</v>
      </c>
      <c r="E85" s="324">
        <v>44599</v>
      </c>
      <c r="F85" s="324">
        <v>44614</v>
      </c>
      <c r="G85" s="322" t="s">
        <v>26</v>
      </c>
      <c r="H85" s="431" t="s">
        <v>549</v>
      </c>
      <c r="I85" s="431" t="s">
        <v>549</v>
      </c>
      <c r="J85" s="431" t="s">
        <v>549</v>
      </c>
      <c r="K85" s="431" t="s">
        <v>549</v>
      </c>
      <c r="L85" s="431" t="s">
        <v>549</v>
      </c>
      <c r="M85" s="431" t="s">
        <v>549</v>
      </c>
    </row>
    <row r="87" spans="1:13" ht="15.75" customHeight="1">
      <c r="A87" s="268"/>
      <c r="B87" s="268"/>
      <c r="C87" s="268"/>
      <c r="D87" s="268"/>
      <c r="E87" s="268"/>
      <c r="F87" s="268"/>
      <c r="G87" s="268"/>
      <c r="H87" s="268"/>
      <c r="I87" s="268"/>
      <c r="J87" s="268"/>
      <c r="K87" s="268"/>
      <c r="L87" s="268"/>
    </row>
    <row r="88" spans="1:13" ht="15.75" customHeight="1">
      <c r="A88" s="268"/>
      <c r="B88" s="268"/>
      <c r="C88" s="268"/>
      <c r="D88" s="268"/>
      <c r="E88" s="268"/>
      <c r="F88" s="268"/>
      <c r="G88" s="268"/>
      <c r="H88" s="268"/>
      <c r="I88" s="268"/>
      <c r="J88" s="268"/>
      <c r="K88" s="268"/>
      <c r="L88" s="268"/>
    </row>
    <row r="89" spans="1:13" ht="15.75" customHeight="1">
      <c r="A89" s="268"/>
      <c r="B89" s="268"/>
      <c r="C89" s="268"/>
      <c r="D89" s="268"/>
      <c r="E89" s="268"/>
      <c r="F89" s="268"/>
      <c r="G89" s="268"/>
      <c r="H89" s="268"/>
      <c r="I89" s="268"/>
      <c r="J89" s="268"/>
      <c r="K89" s="268"/>
      <c r="L89" s="268"/>
    </row>
    <row r="90" spans="1:13" ht="15.75" customHeight="1">
      <c r="A90" s="268"/>
      <c r="B90" s="268" t="s">
        <v>117</v>
      </c>
      <c r="C90" s="268"/>
      <c r="D90" s="268"/>
      <c r="E90" s="599" t="s">
        <v>118</v>
      </c>
      <c r="F90" s="600"/>
      <c r="G90" s="268"/>
      <c r="H90" s="268"/>
      <c r="I90" s="268"/>
      <c r="J90" s="599" t="s">
        <v>119</v>
      </c>
      <c r="K90" s="600"/>
      <c r="L90" s="268"/>
    </row>
    <row r="91" spans="1:13" ht="15.75" customHeight="1">
      <c r="A91" s="268"/>
      <c r="B91" s="268"/>
      <c r="C91" s="268"/>
      <c r="D91" s="268"/>
      <c r="E91" s="268"/>
      <c r="F91" s="268"/>
      <c r="G91" s="268"/>
      <c r="H91" s="268"/>
      <c r="I91" s="268"/>
      <c r="J91" s="268"/>
      <c r="K91" s="268"/>
      <c r="L91" s="268"/>
    </row>
    <row r="92" spans="1:13" ht="15.75" customHeight="1">
      <c r="A92" s="268"/>
      <c r="B92" s="268"/>
      <c r="C92" s="268"/>
      <c r="D92" s="268"/>
      <c r="E92" s="268"/>
      <c r="F92" s="268"/>
      <c r="G92" s="268"/>
      <c r="H92" s="268"/>
      <c r="I92" s="268"/>
      <c r="J92" s="268"/>
      <c r="K92" s="268"/>
      <c r="L92" s="268"/>
    </row>
    <row r="93" spans="1:13" ht="9.5" customHeight="1">
      <c r="A93" s="268"/>
      <c r="B93" s="268"/>
      <c r="C93" s="268"/>
      <c r="D93" s="268"/>
      <c r="E93" s="268"/>
      <c r="F93" s="268"/>
      <c r="G93" s="268"/>
      <c r="H93" s="268"/>
      <c r="I93" s="268"/>
      <c r="J93" s="268"/>
      <c r="K93" s="268"/>
      <c r="L93" s="268"/>
    </row>
    <row r="94" spans="1:13" s="226" customFormat="1" ht="29" customHeight="1">
      <c r="A94" s="225"/>
      <c r="B94" s="548" t="s">
        <v>120</v>
      </c>
      <c r="C94" s="549"/>
      <c r="D94" s="225"/>
      <c r="E94" s="550" t="s">
        <v>540</v>
      </c>
      <c r="F94" s="549"/>
      <c r="G94" s="225"/>
      <c r="H94" s="225"/>
      <c r="I94" s="225"/>
      <c r="J94" s="548" t="s">
        <v>122</v>
      </c>
      <c r="K94" s="549"/>
      <c r="L94" s="549"/>
    </row>
    <row r="95" spans="1:13" ht="15.75" customHeight="1">
      <c r="A95" s="268"/>
      <c r="B95" s="325" t="s">
        <v>525</v>
      </c>
      <c r="C95" s="268"/>
      <c r="D95" s="268"/>
      <c r="E95" s="599" t="s">
        <v>526</v>
      </c>
      <c r="F95" s="600"/>
      <c r="G95" s="268"/>
      <c r="H95" s="268"/>
      <c r="I95" s="268"/>
      <c r="J95" s="599" t="s">
        <v>546</v>
      </c>
      <c r="K95" s="600"/>
      <c r="L95" s="600"/>
    </row>
  </sheetData>
  <mergeCells count="20">
    <mergeCell ref="A12:B12"/>
    <mergeCell ref="A19:B19"/>
    <mergeCell ref="L13:L15"/>
    <mergeCell ref="L16:L18"/>
    <mergeCell ref="E95:F95"/>
    <mergeCell ref="J95:L95"/>
    <mergeCell ref="E90:F90"/>
    <mergeCell ref="J90:K90"/>
    <mergeCell ref="B94:C94"/>
    <mergeCell ref="E94:F94"/>
    <mergeCell ref="J94:L94"/>
    <mergeCell ref="A8:M8"/>
    <mergeCell ref="A10:A11"/>
    <mergeCell ref="B10:B11"/>
    <mergeCell ref="C10:C11"/>
    <mergeCell ref="D10:D11"/>
    <mergeCell ref="E10:H10"/>
    <mergeCell ref="I10:I11"/>
    <mergeCell ref="J10:L10"/>
    <mergeCell ref="M10:M11"/>
  </mergeCells>
  <printOptions horizontalCentered="1" verticalCentered="1"/>
  <pageMargins left="0.19685039370078741" right="0.19685039370078741" top="0.19685039370078741" bottom="0.19685039370078741" header="0.31496062992125984" footer="0.31496062992125984"/>
  <pageSetup paperSize="344" scale="50" orientation="landscape" horizontalDpi="0" verticalDpi="0" r:id="rId1"/>
  <headerFooter>
    <oddFooter>Page &amp;P of &amp;N</oddFooter>
  </headerFooter>
  <rowBreaks count="3" manualBreakCount="3">
    <brk id="31" max="12" man="1"/>
    <brk id="63" max="12" man="1"/>
    <brk id="73" max="12" man="1"/>
  </rowBreaks>
  <colBreaks count="1" manualBreakCount="1">
    <brk id="13" max="1048575" man="1"/>
  </colBreaks>
  <drawing r:id="rId2"/>
  <extLst>
    <ext xmlns:x14="http://schemas.microsoft.com/office/spreadsheetml/2009/9/main" uri="{CCE6A557-97BC-4b89-ADB6-D9C93CAAB3DF}">
      <x14:dataValidations xmlns:xm="http://schemas.microsoft.com/office/excel/2006/main" count="1">
        <x14:dataValidation type="list" errorStyle="information" showInputMessage="1" showErrorMessage="1" errorTitle="Input error" error="Please Select from the dropdown of cell." xr:uid="{C7D34D46-214E-40BD-98DC-12E4776224A5}">
          <x14:formula1>
            <xm:f>'C:\Users\DepEd\Downloads\[PPA-1st-Quarter-2020.xlsx]MODE'!#REF!</xm:f>
          </x14:formula1>
          <xm:sqref>D20:D39 D82:D83 D69:D80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0E04D-F7E6-43B0-814F-0A7C3DAAB383}">
  <dimension ref="A1:AG63"/>
  <sheetViews>
    <sheetView showGridLines="0" view="pageBreakPreview" topLeftCell="B1" zoomScale="50" zoomScaleNormal="90" zoomScaleSheetLayoutView="50" workbookViewId="0">
      <selection activeCell="O64" sqref="O64"/>
    </sheetView>
  </sheetViews>
  <sheetFormatPr defaultRowHeight="13"/>
  <cols>
    <col min="1" max="1" width="7.453125" style="199" hidden="1" customWidth="1"/>
    <col min="2" max="2" width="34.453125" style="199" customWidth="1"/>
    <col min="3" max="3" width="10.81640625" style="200" customWidth="1"/>
    <col min="4" max="4" width="10" style="199" hidden="1" customWidth="1"/>
    <col min="5" max="5" width="23.08984375" style="199" customWidth="1"/>
    <col min="6" max="6" width="19" style="199" customWidth="1"/>
    <col min="7" max="7" width="19.36328125" style="199" customWidth="1"/>
    <col min="8" max="8" width="18.1796875" style="199" customWidth="1"/>
    <col min="9" max="9" width="21.26953125" style="199" customWidth="1"/>
    <col min="10" max="10" width="16.81640625" style="199" hidden="1" customWidth="1"/>
    <col min="11" max="11" width="19.81640625" style="199" hidden="1" customWidth="1"/>
    <col min="12" max="12" width="19.81640625" style="199" customWidth="1"/>
    <col min="13" max="13" width="17.7265625" style="199" customWidth="1"/>
    <col min="14" max="14" width="20.54296875" style="199" customWidth="1"/>
    <col min="15" max="15" width="24" style="199" customWidth="1"/>
    <col min="16" max="16" width="15.54296875" style="199" customWidth="1"/>
    <col min="17" max="17" width="17.7265625" style="199" customWidth="1"/>
    <col min="18" max="18" width="16.81640625" style="199" customWidth="1"/>
    <col min="19" max="19" width="17.81640625" style="199" customWidth="1"/>
    <col min="20" max="20" width="10.81640625" style="199" customWidth="1"/>
    <col min="21" max="21" width="20.453125" style="199" customWidth="1"/>
    <col min="22" max="22" width="19.453125" style="449" customWidth="1"/>
    <col min="23" max="23" width="9.453125" style="199" bestFit="1" customWidth="1"/>
    <col min="24" max="24" width="17.54296875" style="199" customWidth="1"/>
    <col min="25" max="25" width="18.26953125" style="199" customWidth="1"/>
    <col min="26" max="26" width="21.453125" style="199" customWidth="1"/>
    <col min="27" max="27" width="16.54296875" style="199" customWidth="1"/>
    <col min="28" max="28" width="19.1796875" style="199" customWidth="1"/>
    <col min="29" max="29" width="17.81640625" style="199" customWidth="1"/>
    <col min="30" max="30" width="20.453125" style="199" customWidth="1"/>
    <col min="31" max="31" width="19" style="199" customWidth="1"/>
    <col min="32" max="32" width="21.54296875" style="199" customWidth="1"/>
    <col min="33" max="16384" width="8.7265625" style="199"/>
  </cols>
  <sheetData>
    <row r="1" spans="1:32">
      <c r="H1" s="105"/>
      <c r="I1" s="105"/>
      <c r="J1" s="105"/>
      <c r="S1" s="105"/>
    </row>
    <row r="2" spans="1:32">
      <c r="H2" s="105"/>
      <c r="J2" s="105"/>
    </row>
    <row r="5" spans="1:32" ht="14">
      <c r="S5" s="219" t="s">
        <v>541</v>
      </c>
    </row>
    <row r="6" spans="1:32" ht="22.5">
      <c r="S6" s="220" t="s">
        <v>28</v>
      </c>
    </row>
    <row r="7" spans="1:32">
      <c r="S7" s="221" t="s">
        <v>29</v>
      </c>
    </row>
    <row r="8" spans="1:32" ht="14">
      <c r="H8" s="105"/>
      <c r="J8" s="105"/>
      <c r="S8" s="222" t="s">
        <v>542</v>
      </c>
    </row>
    <row r="9" spans="1:32">
      <c r="H9" s="105"/>
      <c r="J9" s="105"/>
    </row>
    <row r="10" spans="1:32" s="436" customFormat="1" ht="27">
      <c r="B10" s="437" t="s">
        <v>388</v>
      </c>
      <c r="D10" s="436" t="s">
        <v>169</v>
      </c>
      <c r="E10" s="610" t="s">
        <v>550</v>
      </c>
      <c r="F10" s="610"/>
      <c r="G10" s="610"/>
      <c r="H10" s="610"/>
      <c r="I10" s="610"/>
      <c r="J10" s="610"/>
      <c r="K10" s="610"/>
      <c r="L10" s="610"/>
      <c r="M10" s="610"/>
      <c r="N10" s="610"/>
      <c r="O10" s="610"/>
      <c r="P10" s="610"/>
      <c r="Q10" s="610"/>
      <c r="R10" s="610"/>
      <c r="S10" s="610"/>
      <c r="T10" s="610"/>
      <c r="U10" s="610"/>
      <c r="V10" s="610"/>
      <c r="W10" s="610"/>
      <c r="X10" s="610"/>
      <c r="Y10" s="610"/>
      <c r="Z10" s="610"/>
      <c r="AA10" s="610"/>
      <c r="AB10" s="610"/>
      <c r="AC10" s="610"/>
      <c r="AD10" s="610"/>
      <c r="AE10" s="610"/>
      <c r="AF10" s="610"/>
    </row>
    <row r="11" spans="1:32" s="438" customFormat="1" ht="7.5" customHeight="1">
      <c r="C11" s="439"/>
      <c r="V11" s="450"/>
    </row>
    <row r="12" spans="1:32" s="432" customFormat="1" ht="17.5">
      <c r="C12" s="433"/>
      <c r="D12" s="434"/>
      <c r="V12" s="435"/>
      <c r="W12" s="433"/>
      <c r="X12" s="433"/>
      <c r="Y12" s="433"/>
    </row>
    <row r="13" spans="1:32" s="438" customFormat="1" ht="6.75" customHeight="1" thickBot="1">
      <c r="A13" s="439"/>
      <c r="C13" s="439"/>
      <c r="V13" s="450"/>
      <c r="W13" s="439"/>
      <c r="X13" s="439"/>
      <c r="Y13" s="439"/>
    </row>
    <row r="14" spans="1:32" s="440" customFormat="1" ht="27" customHeight="1">
      <c r="A14" s="616" t="s">
        <v>389</v>
      </c>
      <c r="B14" s="618" t="s">
        <v>390</v>
      </c>
      <c r="C14" s="618" t="s">
        <v>391</v>
      </c>
      <c r="D14" s="620" t="s">
        <v>391</v>
      </c>
      <c r="E14" s="608" t="s">
        <v>3</v>
      </c>
      <c r="F14" s="605" t="s">
        <v>392</v>
      </c>
      <c r="G14" s="606"/>
      <c r="H14" s="606"/>
      <c r="I14" s="606"/>
      <c r="J14" s="606"/>
      <c r="K14" s="606"/>
      <c r="L14" s="606"/>
      <c r="M14" s="606"/>
      <c r="N14" s="606"/>
      <c r="O14" s="606"/>
      <c r="P14" s="606"/>
      <c r="Q14" s="607"/>
      <c r="R14" s="603" t="s">
        <v>5</v>
      </c>
      <c r="S14" s="605" t="s">
        <v>393</v>
      </c>
      <c r="T14" s="606"/>
      <c r="U14" s="607"/>
      <c r="V14" s="605" t="s">
        <v>394</v>
      </c>
      <c r="W14" s="606"/>
      <c r="X14" s="607"/>
      <c r="Y14" s="608" t="s">
        <v>395</v>
      </c>
      <c r="Z14" s="611" t="s">
        <v>396</v>
      </c>
      <c r="AA14" s="612"/>
      <c r="AB14" s="612"/>
      <c r="AC14" s="612"/>
      <c r="AD14" s="612"/>
      <c r="AE14" s="613"/>
      <c r="AF14" s="614" t="s">
        <v>397</v>
      </c>
    </row>
    <row r="15" spans="1:32" s="510" customFormat="1" ht="59.5" customHeight="1" thickBot="1">
      <c r="A15" s="617"/>
      <c r="B15" s="619"/>
      <c r="C15" s="619"/>
      <c r="D15" s="621"/>
      <c r="E15" s="609"/>
      <c r="F15" s="507" t="s">
        <v>398</v>
      </c>
      <c r="G15" s="507" t="s">
        <v>399</v>
      </c>
      <c r="H15" s="507" t="s">
        <v>400</v>
      </c>
      <c r="I15" s="507" t="s">
        <v>401</v>
      </c>
      <c r="J15" s="507" t="s">
        <v>402</v>
      </c>
      <c r="K15" s="507" t="s">
        <v>403</v>
      </c>
      <c r="L15" s="507" t="s">
        <v>404</v>
      </c>
      <c r="M15" s="507" t="s">
        <v>10</v>
      </c>
      <c r="N15" s="507" t="s">
        <v>11</v>
      </c>
      <c r="O15" s="507" t="s">
        <v>405</v>
      </c>
      <c r="P15" s="507" t="s">
        <v>406</v>
      </c>
      <c r="Q15" s="507" t="s">
        <v>407</v>
      </c>
      <c r="R15" s="604"/>
      <c r="S15" s="507" t="s">
        <v>408</v>
      </c>
      <c r="T15" s="507" t="s">
        <v>13</v>
      </c>
      <c r="U15" s="507" t="s">
        <v>14</v>
      </c>
      <c r="V15" s="508" t="s">
        <v>12</v>
      </c>
      <c r="W15" s="507" t="s">
        <v>13</v>
      </c>
      <c r="X15" s="507" t="s">
        <v>14</v>
      </c>
      <c r="Y15" s="609"/>
      <c r="Z15" s="511" t="s">
        <v>400</v>
      </c>
      <c r="AA15" s="511" t="s">
        <v>401</v>
      </c>
      <c r="AB15" s="511" t="s">
        <v>402</v>
      </c>
      <c r="AC15" s="511" t="s">
        <v>403</v>
      </c>
      <c r="AD15" s="511" t="s">
        <v>404</v>
      </c>
      <c r="AE15" s="509" t="s">
        <v>409</v>
      </c>
      <c r="AF15" s="615"/>
    </row>
    <row r="16" spans="1:32" s="444" customFormat="1" ht="16" customHeight="1">
      <c r="A16" s="512"/>
      <c r="B16" s="512" t="s">
        <v>410</v>
      </c>
      <c r="C16" s="442"/>
      <c r="D16" s="441"/>
      <c r="E16" s="441"/>
      <c r="F16" s="441"/>
      <c r="G16" s="441"/>
      <c r="H16" s="441"/>
      <c r="I16" s="441"/>
      <c r="J16" s="441"/>
      <c r="K16" s="441"/>
      <c r="L16" s="441"/>
      <c r="M16" s="441"/>
      <c r="N16" s="441"/>
      <c r="O16" s="441"/>
      <c r="P16" s="441"/>
      <c r="Q16" s="441"/>
      <c r="R16" s="441"/>
      <c r="S16" s="441"/>
      <c r="T16" s="441"/>
      <c r="U16" s="441"/>
      <c r="V16" s="443"/>
      <c r="W16" s="441"/>
      <c r="X16" s="441"/>
      <c r="Y16" s="441"/>
      <c r="Z16" s="441"/>
      <c r="AA16" s="441"/>
      <c r="AB16" s="441"/>
      <c r="AC16" s="441"/>
      <c r="AD16" s="441"/>
      <c r="AE16" s="441"/>
      <c r="AF16" s="441"/>
    </row>
    <row r="17" spans="1:32" s="445" customFormat="1" ht="89.25" customHeight="1">
      <c r="A17" s="466"/>
      <c r="B17" s="462" t="s">
        <v>139</v>
      </c>
      <c r="C17" s="463" t="s">
        <v>206</v>
      </c>
      <c r="D17" s="464" t="s">
        <v>140</v>
      </c>
      <c r="E17" s="462" t="s">
        <v>25</v>
      </c>
      <c r="F17" s="465" t="s">
        <v>209</v>
      </c>
      <c r="G17" s="465" t="s">
        <v>411</v>
      </c>
      <c r="H17" s="465" t="s">
        <v>213</v>
      </c>
      <c r="I17" s="466" t="s">
        <v>216</v>
      </c>
      <c r="J17" s="466" t="s">
        <v>216</v>
      </c>
      <c r="K17" s="466" t="s">
        <v>216</v>
      </c>
      <c r="L17" s="466" t="s">
        <v>217</v>
      </c>
      <c r="M17" s="466" t="s">
        <v>219</v>
      </c>
      <c r="N17" s="466" t="s">
        <v>221</v>
      </c>
      <c r="O17" s="466" t="s">
        <v>222</v>
      </c>
      <c r="P17" s="463" t="s">
        <v>224</v>
      </c>
      <c r="Q17" s="463" t="s">
        <v>224</v>
      </c>
      <c r="R17" s="255" t="s">
        <v>412</v>
      </c>
      <c r="S17" s="467">
        <v>3116479.76</v>
      </c>
      <c r="T17" s="464">
        <v>0</v>
      </c>
      <c r="U17" s="467">
        <v>3116479.76</v>
      </c>
      <c r="V17" s="468">
        <v>3111464.79</v>
      </c>
      <c r="W17" s="464">
        <v>0</v>
      </c>
      <c r="X17" s="468">
        <v>3111464.79</v>
      </c>
      <c r="Y17" s="255" t="s">
        <v>413</v>
      </c>
      <c r="Z17" s="464" t="s">
        <v>414</v>
      </c>
      <c r="AA17" s="464" t="s">
        <v>415</v>
      </c>
      <c r="AB17" s="464" t="s">
        <v>415</v>
      </c>
      <c r="AC17" s="464" t="s">
        <v>415</v>
      </c>
      <c r="AD17" s="464" t="s">
        <v>416</v>
      </c>
      <c r="AE17" s="464" t="s">
        <v>417</v>
      </c>
      <c r="AF17" s="464" t="s">
        <v>38</v>
      </c>
    </row>
    <row r="18" spans="1:32" s="445" customFormat="1" ht="96" customHeight="1">
      <c r="A18" s="466"/>
      <c r="B18" s="462" t="s">
        <v>139</v>
      </c>
      <c r="C18" s="469" t="s">
        <v>227</v>
      </c>
      <c r="D18" s="464" t="s">
        <v>140</v>
      </c>
      <c r="E18" s="462" t="s">
        <v>25</v>
      </c>
      <c r="F18" s="465" t="s">
        <v>209</v>
      </c>
      <c r="G18" s="465" t="s">
        <v>411</v>
      </c>
      <c r="H18" s="465" t="s">
        <v>213</v>
      </c>
      <c r="I18" s="466" t="s">
        <v>216</v>
      </c>
      <c r="J18" s="466" t="s">
        <v>216</v>
      </c>
      <c r="K18" s="466" t="s">
        <v>216</v>
      </c>
      <c r="L18" s="466" t="s">
        <v>217</v>
      </c>
      <c r="M18" s="466" t="s">
        <v>219</v>
      </c>
      <c r="N18" s="466" t="s">
        <v>221</v>
      </c>
      <c r="O18" s="466" t="s">
        <v>222</v>
      </c>
      <c r="P18" s="463" t="s">
        <v>228</v>
      </c>
      <c r="Q18" s="463" t="s">
        <v>228</v>
      </c>
      <c r="R18" s="255" t="s">
        <v>412</v>
      </c>
      <c r="S18" s="467">
        <v>2923827.98</v>
      </c>
      <c r="T18" s="464">
        <v>0</v>
      </c>
      <c r="U18" s="467">
        <v>2923827.98</v>
      </c>
      <c r="V18" s="470">
        <v>2916984.81</v>
      </c>
      <c r="W18" s="464">
        <v>0</v>
      </c>
      <c r="X18" s="470">
        <v>2916984.81</v>
      </c>
      <c r="Y18" s="255" t="s">
        <v>413</v>
      </c>
      <c r="Z18" s="464" t="s">
        <v>414</v>
      </c>
      <c r="AA18" s="464" t="s">
        <v>415</v>
      </c>
      <c r="AB18" s="464" t="s">
        <v>415</v>
      </c>
      <c r="AC18" s="464" t="s">
        <v>415</v>
      </c>
      <c r="AD18" s="464" t="s">
        <v>416</v>
      </c>
      <c r="AE18" s="464" t="s">
        <v>417</v>
      </c>
      <c r="AF18" s="464" t="s">
        <v>38</v>
      </c>
    </row>
    <row r="19" spans="1:32" s="445" customFormat="1" ht="66" customHeight="1">
      <c r="A19" s="466"/>
      <c r="B19" s="462" t="s">
        <v>139</v>
      </c>
      <c r="C19" s="463" t="s">
        <v>231</v>
      </c>
      <c r="D19" s="464" t="s">
        <v>140</v>
      </c>
      <c r="E19" s="462" t="s">
        <v>25</v>
      </c>
      <c r="F19" s="465" t="s">
        <v>209</v>
      </c>
      <c r="G19" s="465" t="s">
        <v>411</v>
      </c>
      <c r="H19" s="465" t="s">
        <v>213</v>
      </c>
      <c r="I19" s="466" t="s">
        <v>216</v>
      </c>
      <c r="J19" s="466" t="s">
        <v>216</v>
      </c>
      <c r="K19" s="466" t="s">
        <v>216</v>
      </c>
      <c r="L19" s="466" t="s">
        <v>217</v>
      </c>
      <c r="M19" s="466" t="s">
        <v>219</v>
      </c>
      <c r="N19" s="466" t="s">
        <v>221</v>
      </c>
      <c r="O19" s="466" t="s">
        <v>222</v>
      </c>
      <c r="P19" s="463" t="s">
        <v>228</v>
      </c>
      <c r="Q19" s="463" t="s">
        <v>228</v>
      </c>
      <c r="R19" s="255" t="s">
        <v>412</v>
      </c>
      <c r="S19" s="467">
        <v>2515459.64</v>
      </c>
      <c r="T19" s="464">
        <v>0</v>
      </c>
      <c r="U19" s="467">
        <v>2515459.64</v>
      </c>
      <c r="V19" s="471">
        <v>2509960.73</v>
      </c>
      <c r="W19" s="464">
        <v>0</v>
      </c>
      <c r="X19" s="471">
        <v>2509960.73</v>
      </c>
      <c r="Y19" s="255" t="s">
        <v>413</v>
      </c>
      <c r="Z19" s="464" t="s">
        <v>414</v>
      </c>
      <c r="AA19" s="464" t="s">
        <v>415</v>
      </c>
      <c r="AB19" s="464" t="s">
        <v>415</v>
      </c>
      <c r="AC19" s="464" t="s">
        <v>415</v>
      </c>
      <c r="AD19" s="464" t="s">
        <v>416</v>
      </c>
      <c r="AE19" s="464" t="s">
        <v>417</v>
      </c>
      <c r="AF19" s="464" t="s">
        <v>38</v>
      </c>
    </row>
    <row r="20" spans="1:32" s="445" customFormat="1" ht="66" customHeight="1">
      <c r="A20" s="466"/>
      <c r="B20" s="462" t="s">
        <v>139</v>
      </c>
      <c r="C20" s="463" t="s">
        <v>233</v>
      </c>
      <c r="D20" s="464" t="s">
        <v>140</v>
      </c>
      <c r="E20" s="462" t="s">
        <v>25</v>
      </c>
      <c r="F20" s="465" t="s">
        <v>209</v>
      </c>
      <c r="G20" s="465" t="s">
        <v>411</v>
      </c>
      <c r="H20" s="465" t="s">
        <v>213</v>
      </c>
      <c r="I20" s="466" t="s">
        <v>216</v>
      </c>
      <c r="J20" s="466" t="s">
        <v>216</v>
      </c>
      <c r="K20" s="466" t="s">
        <v>216</v>
      </c>
      <c r="L20" s="466" t="s">
        <v>217</v>
      </c>
      <c r="M20" s="466" t="s">
        <v>219</v>
      </c>
      <c r="N20" s="466" t="s">
        <v>221</v>
      </c>
      <c r="O20" s="466" t="s">
        <v>222</v>
      </c>
      <c r="P20" s="463" t="s">
        <v>224</v>
      </c>
      <c r="Q20" s="463" t="s">
        <v>224</v>
      </c>
      <c r="R20" s="255" t="s">
        <v>412</v>
      </c>
      <c r="S20" s="467">
        <v>7096381.7199999997</v>
      </c>
      <c r="T20" s="464">
        <v>0</v>
      </c>
      <c r="U20" s="467">
        <v>7096381.7199999997</v>
      </c>
      <c r="V20" s="471">
        <v>7086139.7699999996</v>
      </c>
      <c r="W20" s="464">
        <v>0</v>
      </c>
      <c r="X20" s="471">
        <v>7086139.7699999996</v>
      </c>
      <c r="Y20" s="255" t="s">
        <v>413</v>
      </c>
      <c r="Z20" s="464" t="s">
        <v>414</v>
      </c>
      <c r="AA20" s="464" t="s">
        <v>415</v>
      </c>
      <c r="AB20" s="464" t="s">
        <v>415</v>
      </c>
      <c r="AC20" s="464" t="s">
        <v>415</v>
      </c>
      <c r="AD20" s="464" t="s">
        <v>416</v>
      </c>
      <c r="AE20" s="464" t="s">
        <v>417</v>
      </c>
      <c r="AF20" s="464" t="s">
        <v>38</v>
      </c>
    </row>
    <row r="21" spans="1:32" s="445" customFormat="1" ht="66" customHeight="1">
      <c r="A21" s="466"/>
      <c r="B21" s="462" t="s">
        <v>139</v>
      </c>
      <c r="C21" s="463" t="s">
        <v>235</v>
      </c>
      <c r="D21" s="464" t="s">
        <v>140</v>
      </c>
      <c r="E21" s="462" t="s">
        <v>25</v>
      </c>
      <c r="F21" s="465" t="s">
        <v>209</v>
      </c>
      <c r="G21" s="465" t="s">
        <v>411</v>
      </c>
      <c r="H21" s="465" t="s">
        <v>213</v>
      </c>
      <c r="I21" s="466" t="s">
        <v>216</v>
      </c>
      <c r="J21" s="466" t="s">
        <v>216</v>
      </c>
      <c r="K21" s="466" t="s">
        <v>216</v>
      </c>
      <c r="L21" s="466" t="s">
        <v>217</v>
      </c>
      <c r="M21" s="466" t="s">
        <v>219</v>
      </c>
      <c r="N21" s="466" t="s">
        <v>221</v>
      </c>
      <c r="O21" s="466" t="s">
        <v>222</v>
      </c>
      <c r="P21" s="463" t="s">
        <v>228</v>
      </c>
      <c r="Q21" s="463" t="s">
        <v>228</v>
      </c>
      <c r="R21" s="255" t="s">
        <v>412</v>
      </c>
      <c r="S21" s="467">
        <v>1350000</v>
      </c>
      <c r="T21" s="464">
        <v>0</v>
      </c>
      <c r="U21" s="467">
        <v>1350000</v>
      </c>
      <c r="V21" s="471">
        <v>1344133.09</v>
      </c>
      <c r="W21" s="464">
        <v>0</v>
      </c>
      <c r="X21" s="471">
        <v>1344133.09</v>
      </c>
      <c r="Y21" s="255" t="s">
        <v>413</v>
      </c>
      <c r="Z21" s="464" t="s">
        <v>414</v>
      </c>
      <c r="AA21" s="464" t="s">
        <v>415</v>
      </c>
      <c r="AB21" s="464" t="s">
        <v>415</v>
      </c>
      <c r="AC21" s="464" t="s">
        <v>415</v>
      </c>
      <c r="AD21" s="464" t="s">
        <v>416</v>
      </c>
      <c r="AE21" s="464" t="s">
        <v>417</v>
      </c>
      <c r="AF21" s="464" t="s">
        <v>38</v>
      </c>
    </row>
    <row r="22" spans="1:32" s="445" customFormat="1" ht="66" customHeight="1">
      <c r="A22" s="466"/>
      <c r="B22" s="472" t="s">
        <v>139</v>
      </c>
      <c r="C22" s="473" t="s">
        <v>238</v>
      </c>
      <c r="D22" s="464" t="s">
        <v>140</v>
      </c>
      <c r="E22" s="472" t="s">
        <v>141</v>
      </c>
      <c r="F22" s="474" t="s">
        <v>209</v>
      </c>
      <c r="G22" s="475" t="s">
        <v>418</v>
      </c>
      <c r="H22" s="475" t="s">
        <v>418</v>
      </c>
      <c r="I22" s="466" t="s">
        <v>223</v>
      </c>
      <c r="J22" s="466" t="s">
        <v>223</v>
      </c>
      <c r="K22" s="466" t="s">
        <v>223</v>
      </c>
      <c r="L22" s="466" t="s">
        <v>419</v>
      </c>
      <c r="M22" s="466" t="s">
        <v>243</v>
      </c>
      <c r="N22" s="466" t="s">
        <v>420</v>
      </c>
      <c r="O22" s="466" t="s">
        <v>421</v>
      </c>
      <c r="P22" s="473" t="s">
        <v>422</v>
      </c>
      <c r="Q22" s="473" t="s">
        <v>422</v>
      </c>
      <c r="R22" s="255" t="s">
        <v>412</v>
      </c>
      <c r="S22" s="476">
        <v>900000</v>
      </c>
      <c r="T22" s="464">
        <v>0</v>
      </c>
      <c r="U22" s="476">
        <v>900000</v>
      </c>
      <c r="V22" s="477">
        <v>892888.88</v>
      </c>
      <c r="W22" s="464">
        <v>0</v>
      </c>
      <c r="X22" s="477">
        <v>892888.88</v>
      </c>
      <c r="Y22" s="255" t="s">
        <v>413</v>
      </c>
      <c r="Z22" s="464" t="s">
        <v>414</v>
      </c>
      <c r="AA22" s="466" t="s">
        <v>423</v>
      </c>
      <c r="AB22" s="466" t="s">
        <v>423</v>
      </c>
      <c r="AC22" s="466" t="s">
        <v>423</v>
      </c>
      <c r="AD22" s="464" t="s">
        <v>416</v>
      </c>
      <c r="AE22" s="464" t="s">
        <v>417</v>
      </c>
      <c r="AF22" s="464" t="s">
        <v>38</v>
      </c>
    </row>
    <row r="23" spans="1:32" s="445" customFormat="1" ht="66" customHeight="1">
      <c r="A23" s="466"/>
      <c r="B23" s="472" t="s">
        <v>139</v>
      </c>
      <c r="C23" s="473" t="s">
        <v>251</v>
      </c>
      <c r="D23" s="464" t="s">
        <v>140</v>
      </c>
      <c r="E23" s="472" t="s">
        <v>25</v>
      </c>
      <c r="F23" s="474" t="s">
        <v>209</v>
      </c>
      <c r="G23" s="474" t="s">
        <v>411</v>
      </c>
      <c r="H23" s="474" t="s">
        <v>213</v>
      </c>
      <c r="I23" s="466" t="s">
        <v>216</v>
      </c>
      <c r="J23" s="466" t="s">
        <v>216</v>
      </c>
      <c r="K23" s="466" t="s">
        <v>216</v>
      </c>
      <c r="L23" s="466" t="s">
        <v>217</v>
      </c>
      <c r="M23" s="466" t="s">
        <v>219</v>
      </c>
      <c r="N23" s="466" t="s">
        <v>221</v>
      </c>
      <c r="O23" s="466" t="s">
        <v>222</v>
      </c>
      <c r="P23" s="473" t="s">
        <v>228</v>
      </c>
      <c r="Q23" s="473" t="s">
        <v>228</v>
      </c>
      <c r="R23" s="255" t="s">
        <v>412</v>
      </c>
      <c r="S23" s="476">
        <v>1800000</v>
      </c>
      <c r="T23" s="464">
        <v>0</v>
      </c>
      <c r="U23" s="476">
        <v>1800000</v>
      </c>
      <c r="V23" s="477">
        <v>1794988.33</v>
      </c>
      <c r="W23" s="464">
        <v>0</v>
      </c>
      <c r="X23" s="477">
        <v>1794988.33</v>
      </c>
      <c r="Y23" s="255" t="s">
        <v>413</v>
      </c>
      <c r="Z23" s="464" t="s">
        <v>414</v>
      </c>
      <c r="AA23" s="464" t="s">
        <v>415</v>
      </c>
      <c r="AB23" s="464" t="s">
        <v>415</v>
      </c>
      <c r="AC23" s="464" t="s">
        <v>415</v>
      </c>
      <c r="AD23" s="464" t="s">
        <v>416</v>
      </c>
      <c r="AE23" s="464" t="s">
        <v>417</v>
      </c>
      <c r="AF23" s="464" t="s">
        <v>38</v>
      </c>
    </row>
    <row r="24" spans="1:32" s="445" customFormat="1" ht="66" customHeight="1">
      <c r="A24" s="466"/>
      <c r="B24" s="472" t="s">
        <v>139</v>
      </c>
      <c r="C24" s="473" t="s">
        <v>254</v>
      </c>
      <c r="D24" s="464" t="s">
        <v>140</v>
      </c>
      <c r="E24" s="472" t="s">
        <v>141</v>
      </c>
      <c r="F24" s="474" t="s">
        <v>209</v>
      </c>
      <c r="G24" s="475" t="s">
        <v>418</v>
      </c>
      <c r="H24" s="475" t="s">
        <v>418</v>
      </c>
      <c r="I24" s="466" t="s">
        <v>223</v>
      </c>
      <c r="J24" s="466" t="s">
        <v>223</v>
      </c>
      <c r="K24" s="466" t="s">
        <v>223</v>
      </c>
      <c r="L24" s="466" t="s">
        <v>419</v>
      </c>
      <c r="M24" s="466" t="s">
        <v>243</v>
      </c>
      <c r="N24" s="466" t="s">
        <v>420</v>
      </c>
      <c r="O24" s="466" t="s">
        <v>421</v>
      </c>
      <c r="P24" s="473" t="s">
        <v>422</v>
      </c>
      <c r="Q24" s="473" t="s">
        <v>422</v>
      </c>
      <c r="R24" s="255" t="s">
        <v>412</v>
      </c>
      <c r="S24" s="476">
        <v>900000</v>
      </c>
      <c r="T24" s="464">
        <v>0</v>
      </c>
      <c r="U24" s="476">
        <v>900000</v>
      </c>
      <c r="V24" s="477">
        <v>892888.88</v>
      </c>
      <c r="W24" s="464">
        <v>0</v>
      </c>
      <c r="X24" s="477">
        <v>892888.88</v>
      </c>
      <c r="Y24" s="255" t="s">
        <v>413</v>
      </c>
      <c r="Z24" s="464" t="s">
        <v>414</v>
      </c>
      <c r="AA24" s="466" t="s">
        <v>423</v>
      </c>
      <c r="AB24" s="466" t="s">
        <v>423</v>
      </c>
      <c r="AC24" s="466" t="s">
        <v>423</v>
      </c>
      <c r="AD24" s="464" t="s">
        <v>416</v>
      </c>
      <c r="AE24" s="464" t="s">
        <v>417</v>
      </c>
      <c r="AF24" s="464" t="s">
        <v>38</v>
      </c>
    </row>
    <row r="25" spans="1:32" s="445" customFormat="1" ht="66" customHeight="1">
      <c r="A25" s="466"/>
      <c r="B25" s="472" t="s">
        <v>139</v>
      </c>
      <c r="C25" s="473" t="s">
        <v>255</v>
      </c>
      <c r="D25" s="464" t="s">
        <v>140</v>
      </c>
      <c r="E25" s="472" t="s">
        <v>25</v>
      </c>
      <c r="F25" s="474" t="s">
        <v>209</v>
      </c>
      <c r="G25" s="474" t="s">
        <v>411</v>
      </c>
      <c r="H25" s="474" t="s">
        <v>213</v>
      </c>
      <c r="I25" s="466" t="s">
        <v>216</v>
      </c>
      <c r="J25" s="466" t="s">
        <v>216</v>
      </c>
      <c r="K25" s="466" t="s">
        <v>216</v>
      </c>
      <c r="L25" s="466" t="s">
        <v>217</v>
      </c>
      <c r="M25" s="466" t="s">
        <v>219</v>
      </c>
      <c r="N25" s="466" t="s">
        <v>221</v>
      </c>
      <c r="O25" s="466" t="s">
        <v>222</v>
      </c>
      <c r="P25" s="473" t="s">
        <v>228</v>
      </c>
      <c r="Q25" s="473" t="s">
        <v>228</v>
      </c>
      <c r="R25" s="255" t="s">
        <v>412</v>
      </c>
      <c r="S25" s="476">
        <v>2700000</v>
      </c>
      <c r="T25" s="464">
        <v>0</v>
      </c>
      <c r="U25" s="476">
        <v>2700000</v>
      </c>
      <c r="V25" s="477">
        <v>2689371.37</v>
      </c>
      <c r="W25" s="464">
        <v>0</v>
      </c>
      <c r="X25" s="477">
        <v>2689371.37</v>
      </c>
      <c r="Y25" s="255" t="s">
        <v>413</v>
      </c>
      <c r="Z25" s="464" t="s">
        <v>414</v>
      </c>
      <c r="AA25" s="464" t="s">
        <v>415</v>
      </c>
      <c r="AB25" s="464" t="s">
        <v>415</v>
      </c>
      <c r="AC25" s="464" t="s">
        <v>415</v>
      </c>
      <c r="AD25" s="464" t="s">
        <v>416</v>
      </c>
      <c r="AE25" s="464" t="s">
        <v>417</v>
      </c>
      <c r="AF25" s="464" t="s">
        <v>38</v>
      </c>
    </row>
    <row r="26" spans="1:32" s="445" customFormat="1" ht="66" customHeight="1">
      <c r="A26" s="466"/>
      <c r="B26" s="472" t="s">
        <v>139</v>
      </c>
      <c r="C26" s="473" t="s">
        <v>258</v>
      </c>
      <c r="D26" s="464" t="s">
        <v>140</v>
      </c>
      <c r="E26" s="472" t="s">
        <v>141</v>
      </c>
      <c r="F26" s="474" t="s">
        <v>209</v>
      </c>
      <c r="G26" s="475" t="s">
        <v>418</v>
      </c>
      <c r="H26" s="475" t="s">
        <v>418</v>
      </c>
      <c r="I26" s="466" t="s">
        <v>223</v>
      </c>
      <c r="J26" s="466" t="s">
        <v>223</v>
      </c>
      <c r="K26" s="466" t="s">
        <v>223</v>
      </c>
      <c r="L26" s="466" t="s">
        <v>419</v>
      </c>
      <c r="M26" s="466" t="s">
        <v>243</v>
      </c>
      <c r="N26" s="466" t="s">
        <v>420</v>
      </c>
      <c r="O26" s="466" t="s">
        <v>421</v>
      </c>
      <c r="P26" s="473" t="s">
        <v>422</v>
      </c>
      <c r="Q26" s="473" t="s">
        <v>422</v>
      </c>
      <c r="R26" s="255" t="s">
        <v>412</v>
      </c>
      <c r="S26" s="476">
        <v>500000</v>
      </c>
      <c r="T26" s="464">
        <v>0</v>
      </c>
      <c r="U26" s="476">
        <v>500000</v>
      </c>
      <c r="V26" s="477">
        <v>494888.88</v>
      </c>
      <c r="W26" s="464">
        <v>0</v>
      </c>
      <c r="X26" s="477">
        <v>494888.88</v>
      </c>
      <c r="Y26" s="255" t="s">
        <v>413</v>
      </c>
      <c r="Z26" s="464" t="s">
        <v>414</v>
      </c>
      <c r="AA26" s="466" t="s">
        <v>423</v>
      </c>
      <c r="AB26" s="466" t="s">
        <v>423</v>
      </c>
      <c r="AC26" s="466" t="s">
        <v>423</v>
      </c>
      <c r="AD26" s="464" t="s">
        <v>416</v>
      </c>
      <c r="AE26" s="464" t="s">
        <v>417</v>
      </c>
      <c r="AF26" s="464" t="s">
        <v>38</v>
      </c>
    </row>
    <row r="27" spans="1:32" s="445" customFormat="1" ht="66" customHeight="1">
      <c r="A27" s="466"/>
      <c r="B27" s="472" t="s">
        <v>139</v>
      </c>
      <c r="C27" s="473" t="s">
        <v>259</v>
      </c>
      <c r="D27" s="464" t="s">
        <v>140</v>
      </c>
      <c r="E27" s="472" t="s">
        <v>25</v>
      </c>
      <c r="F27" s="474" t="s">
        <v>209</v>
      </c>
      <c r="G27" s="474" t="s">
        <v>411</v>
      </c>
      <c r="H27" s="474" t="s">
        <v>213</v>
      </c>
      <c r="I27" s="466" t="s">
        <v>216</v>
      </c>
      <c r="J27" s="466" t="s">
        <v>216</v>
      </c>
      <c r="K27" s="466" t="s">
        <v>216</v>
      </c>
      <c r="L27" s="466" t="s">
        <v>217</v>
      </c>
      <c r="M27" s="466" t="s">
        <v>219</v>
      </c>
      <c r="N27" s="466" t="s">
        <v>221</v>
      </c>
      <c r="O27" s="466" t="s">
        <v>222</v>
      </c>
      <c r="P27" s="473" t="s">
        <v>224</v>
      </c>
      <c r="Q27" s="473" t="s">
        <v>224</v>
      </c>
      <c r="R27" s="255" t="s">
        <v>412</v>
      </c>
      <c r="S27" s="476">
        <v>3600000</v>
      </c>
      <c r="T27" s="464">
        <v>0</v>
      </c>
      <c r="U27" s="476">
        <v>3600000</v>
      </c>
      <c r="V27" s="477">
        <v>3593489.6</v>
      </c>
      <c r="W27" s="464">
        <v>0</v>
      </c>
      <c r="X27" s="477">
        <v>3593489.6</v>
      </c>
      <c r="Y27" s="255" t="s">
        <v>413</v>
      </c>
      <c r="Z27" s="464" t="s">
        <v>414</v>
      </c>
      <c r="AA27" s="464" t="s">
        <v>415</v>
      </c>
      <c r="AB27" s="464" t="s">
        <v>415</v>
      </c>
      <c r="AC27" s="464" t="s">
        <v>415</v>
      </c>
      <c r="AD27" s="464" t="s">
        <v>416</v>
      </c>
      <c r="AE27" s="464" t="s">
        <v>417</v>
      </c>
      <c r="AF27" s="464" t="s">
        <v>38</v>
      </c>
    </row>
    <row r="28" spans="1:32" s="445" customFormat="1" ht="66" customHeight="1">
      <c r="A28" s="466"/>
      <c r="B28" s="472" t="s">
        <v>139</v>
      </c>
      <c r="C28" s="473" t="s">
        <v>261</v>
      </c>
      <c r="D28" s="464" t="s">
        <v>140</v>
      </c>
      <c r="E28" s="472" t="s">
        <v>25</v>
      </c>
      <c r="F28" s="474" t="s">
        <v>209</v>
      </c>
      <c r="G28" s="474" t="s">
        <v>411</v>
      </c>
      <c r="H28" s="474" t="s">
        <v>213</v>
      </c>
      <c r="I28" s="466" t="s">
        <v>216</v>
      </c>
      <c r="J28" s="466" t="s">
        <v>216</v>
      </c>
      <c r="K28" s="466" t="s">
        <v>216</v>
      </c>
      <c r="L28" s="466" t="s">
        <v>217</v>
      </c>
      <c r="M28" s="466" t="s">
        <v>219</v>
      </c>
      <c r="N28" s="466" t="s">
        <v>221</v>
      </c>
      <c r="O28" s="466" t="s">
        <v>222</v>
      </c>
      <c r="P28" s="473" t="s">
        <v>224</v>
      </c>
      <c r="Q28" s="473" t="s">
        <v>224</v>
      </c>
      <c r="R28" s="255" t="s">
        <v>412</v>
      </c>
      <c r="S28" s="476">
        <v>4950000</v>
      </c>
      <c r="T28" s="464">
        <v>0</v>
      </c>
      <c r="U28" s="476">
        <v>4950000</v>
      </c>
      <c r="V28" s="477">
        <v>4938888.88</v>
      </c>
      <c r="W28" s="464">
        <v>0</v>
      </c>
      <c r="X28" s="477">
        <v>4938888.88</v>
      </c>
      <c r="Y28" s="255" t="s">
        <v>413</v>
      </c>
      <c r="Z28" s="464" t="s">
        <v>414</v>
      </c>
      <c r="AA28" s="464" t="s">
        <v>415</v>
      </c>
      <c r="AB28" s="464" t="s">
        <v>415</v>
      </c>
      <c r="AC28" s="464" t="s">
        <v>415</v>
      </c>
      <c r="AD28" s="464" t="s">
        <v>416</v>
      </c>
      <c r="AE28" s="464" t="s">
        <v>417</v>
      </c>
      <c r="AF28" s="464" t="s">
        <v>38</v>
      </c>
    </row>
    <row r="29" spans="1:32" s="445" customFormat="1" ht="66" customHeight="1">
      <c r="A29" s="466"/>
      <c r="B29" s="472" t="s">
        <v>139</v>
      </c>
      <c r="C29" s="473" t="s">
        <v>262</v>
      </c>
      <c r="D29" s="464" t="s">
        <v>140</v>
      </c>
      <c r="E29" s="472" t="s">
        <v>25</v>
      </c>
      <c r="F29" s="474" t="s">
        <v>209</v>
      </c>
      <c r="G29" s="474" t="s">
        <v>411</v>
      </c>
      <c r="H29" s="474" t="s">
        <v>213</v>
      </c>
      <c r="I29" s="466" t="s">
        <v>216</v>
      </c>
      <c r="J29" s="466" t="s">
        <v>216</v>
      </c>
      <c r="K29" s="466" t="s">
        <v>216</v>
      </c>
      <c r="L29" s="466" t="s">
        <v>217</v>
      </c>
      <c r="M29" s="466" t="s">
        <v>219</v>
      </c>
      <c r="N29" s="466" t="s">
        <v>221</v>
      </c>
      <c r="O29" s="466" t="s">
        <v>222</v>
      </c>
      <c r="P29" s="473" t="s">
        <v>228</v>
      </c>
      <c r="Q29" s="473" t="s">
        <v>228</v>
      </c>
      <c r="R29" s="255" t="s">
        <v>412</v>
      </c>
      <c r="S29" s="476">
        <v>2250000</v>
      </c>
      <c r="T29" s="464">
        <v>0</v>
      </c>
      <c r="U29" s="476">
        <v>2250000</v>
      </c>
      <c r="V29" s="477">
        <v>2245474.37</v>
      </c>
      <c r="W29" s="464">
        <v>0</v>
      </c>
      <c r="X29" s="477">
        <v>2245474.37</v>
      </c>
      <c r="Y29" s="255" t="s">
        <v>413</v>
      </c>
      <c r="Z29" s="464" t="s">
        <v>414</v>
      </c>
      <c r="AA29" s="464" t="s">
        <v>415</v>
      </c>
      <c r="AB29" s="464" t="s">
        <v>415</v>
      </c>
      <c r="AC29" s="464" t="s">
        <v>415</v>
      </c>
      <c r="AD29" s="464" t="s">
        <v>416</v>
      </c>
      <c r="AE29" s="464" t="s">
        <v>417</v>
      </c>
      <c r="AF29" s="464" t="s">
        <v>38</v>
      </c>
    </row>
    <row r="30" spans="1:32" s="445" customFormat="1" ht="66" customHeight="1">
      <c r="A30" s="466"/>
      <c r="B30" s="472" t="s">
        <v>139</v>
      </c>
      <c r="C30" s="473" t="s">
        <v>263</v>
      </c>
      <c r="D30" s="464" t="s">
        <v>140</v>
      </c>
      <c r="E30" s="472" t="s">
        <v>25</v>
      </c>
      <c r="F30" s="474" t="s">
        <v>209</v>
      </c>
      <c r="G30" s="474" t="s">
        <v>411</v>
      </c>
      <c r="H30" s="474" t="s">
        <v>213</v>
      </c>
      <c r="I30" s="466" t="s">
        <v>216</v>
      </c>
      <c r="J30" s="466" t="s">
        <v>216</v>
      </c>
      <c r="K30" s="466" t="s">
        <v>216</v>
      </c>
      <c r="L30" s="466" t="s">
        <v>217</v>
      </c>
      <c r="M30" s="466" t="s">
        <v>219</v>
      </c>
      <c r="N30" s="466" t="s">
        <v>221</v>
      </c>
      <c r="O30" s="466" t="s">
        <v>222</v>
      </c>
      <c r="P30" s="473" t="s">
        <v>228</v>
      </c>
      <c r="Q30" s="473" t="s">
        <v>228</v>
      </c>
      <c r="R30" s="255" t="s">
        <v>412</v>
      </c>
      <c r="S30" s="476">
        <v>1350000</v>
      </c>
      <c r="T30" s="464">
        <v>0</v>
      </c>
      <c r="U30" s="476">
        <v>1350000</v>
      </c>
      <c r="V30" s="477">
        <v>1344568.33</v>
      </c>
      <c r="W30" s="464">
        <v>0</v>
      </c>
      <c r="X30" s="477">
        <v>1344568.33</v>
      </c>
      <c r="Y30" s="255" t="s">
        <v>413</v>
      </c>
      <c r="Z30" s="464" t="s">
        <v>414</v>
      </c>
      <c r="AA30" s="464" t="s">
        <v>415</v>
      </c>
      <c r="AB30" s="464" t="s">
        <v>415</v>
      </c>
      <c r="AC30" s="464" t="s">
        <v>415</v>
      </c>
      <c r="AD30" s="464" t="s">
        <v>416</v>
      </c>
      <c r="AE30" s="464" t="s">
        <v>417</v>
      </c>
      <c r="AF30" s="464" t="s">
        <v>38</v>
      </c>
    </row>
    <row r="31" spans="1:32" s="445" customFormat="1" ht="66" customHeight="1">
      <c r="A31" s="513"/>
      <c r="B31" s="472" t="s">
        <v>139</v>
      </c>
      <c r="C31" s="473" t="s">
        <v>265</v>
      </c>
      <c r="D31" s="464" t="s">
        <v>140</v>
      </c>
      <c r="E31" s="472" t="s">
        <v>141</v>
      </c>
      <c r="F31" s="474" t="s">
        <v>209</v>
      </c>
      <c r="G31" s="475" t="s">
        <v>418</v>
      </c>
      <c r="H31" s="475" t="s">
        <v>418</v>
      </c>
      <c r="I31" s="466" t="s">
        <v>223</v>
      </c>
      <c r="J31" s="466" t="s">
        <v>223</v>
      </c>
      <c r="K31" s="466" t="s">
        <v>223</v>
      </c>
      <c r="L31" s="466" t="s">
        <v>419</v>
      </c>
      <c r="M31" s="466" t="s">
        <v>243</v>
      </c>
      <c r="N31" s="466" t="s">
        <v>420</v>
      </c>
      <c r="O31" s="466" t="s">
        <v>421</v>
      </c>
      <c r="P31" s="473" t="s">
        <v>422</v>
      </c>
      <c r="Q31" s="473" t="s">
        <v>422</v>
      </c>
      <c r="R31" s="255" t="s">
        <v>412</v>
      </c>
      <c r="S31" s="476">
        <v>900000</v>
      </c>
      <c r="T31" s="464">
        <v>0</v>
      </c>
      <c r="U31" s="476">
        <v>900000</v>
      </c>
      <c r="V31" s="478">
        <v>892888.88</v>
      </c>
      <c r="W31" s="464">
        <v>0</v>
      </c>
      <c r="X31" s="478">
        <v>892888.88</v>
      </c>
      <c r="Y31" s="255" t="s">
        <v>413</v>
      </c>
      <c r="Z31" s="464" t="s">
        <v>414</v>
      </c>
      <c r="AA31" s="466" t="s">
        <v>423</v>
      </c>
      <c r="AB31" s="466" t="s">
        <v>423</v>
      </c>
      <c r="AC31" s="466" t="s">
        <v>423</v>
      </c>
      <c r="AD31" s="464" t="s">
        <v>416</v>
      </c>
      <c r="AE31" s="464" t="s">
        <v>417</v>
      </c>
      <c r="AF31" s="464" t="s">
        <v>38</v>
      </c>
    </row>
    <row r="32" spans="1:32" s="445" customFormat="1" ht="66" customHeight="1">
      <c r="A32" s="513"/>
      <c r="B32" s="472" t="s">
        <v>139</v>
      </c>
      <c r="C32" s="473" t="s">
        <v>266</v>
      </c>
      <c r="D32" s="464" t="s">
        <v>140</v>
      </c>
      <c r="E32" s="472" t="s">
        <v>25</v>
      </c>
      <c r="F32" s="474" t="s">
        <v>209</v>
      </c>
      <c r="G32" s="474" t="s">
        <v>411</v>
      </c>
      <c r="H32" s="474" t="s">
        <v>213</v>
      </c>
      <c r="I32" s="466" t="s">
        <v>216</v>
      </c>
      <c r="J32" s="466" t="s">
        <v>216</v>
      </c>
      <c r="K32" s="466" t="s">
        <v>216</v>
      </c>
      <c r="L32" s="466" t="s">
        <v>217</v>
      </c>
      <c r="M32" s="466" t="s">
        <v>219</v>
      </c>
      <c r="N32" s="466" t="s">
        <v>221</v>
      </c>
      <c r="O32" s="466" t="s">
        <v>222</v>
      </c>
      <c r="P32" s="473" t="s">
        <v>228</v>
      </c>
      <c r="Q32" s="473" t="s">
        <v>228</v>
      </c>
      <c r="R32" s="255" t="s">
        <v>412</v>
      </c>
      <c r="S32" s="476">
        <v>1350000</v>
      </c>
      <c r="T32" s="464">
        <v>0</v>
      </c>
      <c r="U32" s="476">
        <v>1350000</v>
      </c>
      <c r="V32" s="478">
        <v>1345777.5</v>
      </c>
      <c r="W32" s="464">
        <v>0</v>
      </c>
      <c r="X32" s="478">
        <v>1345777.5</v>
      </c>
      <c r="Y32" s="255" t="s">
        <v>413</v>
      </c>
      <c r="Z32" s="464" t="s">
        <v>414</v>
      </c>
      <c r="AA32" s="464" t="s">
        <v>415</v>
      </c>
      <c r="AB32" s="464" t="s">
        <v>415</v>
      </c>
      <c r="AC32" s="464" t="s">
        <v>415</v>
      </c>
      <c r="AD32" s="464" t="s">
        <v>416</v>
      </c>
      <c r="AE32" s="464" t="s">
        <v>417</v>
      </c>
      <c r="AF32" s="464" t="s">
        <v>38</v>
      </c>
    </row>
    <row r="33" spans="1:32" s="445" customFormat="1" ht="66" customHeight="1">
      <c r="A33" s="513"/>
      <c r="B33" s="472" t="s">
        <v>139</v>
      </c>
      <c r="C33" s="473" t="s">
        <v>268</v>
      </c>
      <c r="D33" s="464" t="s">
        <v>140</v>
      </c>
      <c r="E33" s="472" t="s">
        <v>25</v>
      </c>
      <c r="F33" s="474" t="s">
        <v>209</v>
      </c>
      <c r="G33" s="474" t="s">
        <v>411</v>
      </c>
      <c r="H33" s="474" t="s">
        <v>213</v>
      </c>
      <c r="I33" s="466" t="s">
        <v>216</v>
      </c>
      <c r="J33" s="466" t="s">
        <v>216</v>
      </c>
      <c r="K33" s="466" t="s">
        <v>216</v>
      </c>
      <c r="L33" s="466" t="s">
        <v>217</v>
      </c>
      <c r="M33" s="466" t="s">
        <v>219</v>
      </c>
      <c r="N33" s="466" t="s">
        <v>221</v>
      </c>
      <c r="O33" s="466" t="s">
        <v>222</v>
      </c>
      <c r="P33" s="473" t="s">
        <v>228</v>
      </c>
      <c r="Q33" s="473" t="s">
        <v>228</v>
      </c>
      <c r="R33" s="255" t="s">
        <v>412</v>
      </c>
      <c r="S33" s="476">
        <v>1800000</v>
      </c>
      <c r="T33" s="464">
        <v>0</v>
      </c>
      <c r="U33" s="476">
        <v>1800000</v>
      </c>
      <c r="V33" s="478">
        <v>1794767.82</v>
      </c>
      <c r="W33" s="464">
        <v>0</v>
      </c>
      <c r="X33" s="478">
        <v>1794767.82</v>
      </c>
      <c r="Y33" s="255" t="s">
        <v>413</v>
      </c>
      <c r="Z33" s="464" t="s">
        <v>414</v>
      </c>
      <c r="AA33" s="464" t="s">
        <v>415</v>
      </c>
      <c r="AB33" s="464" t="s">
        <v>415</v>
      </c>
      <c r="AC33" s="464" t="s">
        <v>415</v>
      </c>
      <c r="AD33" s="464" t="s">
        <v>416</v>
      </c>
      <c r="AE33" s="464" t="s">
        <v>417</v>
      </c>
      <c r="AF33" s="464" t="s">
        <v>38</v>
      </c>
    </row>
    <row r="34" spans="1:32" s="445" customFormat="1" ht="66" customHeight="1">
      <c r="A34" s="513"/>
      <c r="B34" s="472" t="s">
        <v>139</v>
      </c>
      <c r="C34" s="473" t="s">
        <v>142</v>
      </c>
      <c r="D34" s="464" t="s">
        <v>140</v>
      </c>
      <c r="E34" s="472" t="s">
        <v>25</v>
      </c>
      <c r="F34" s="474" t="s">
        <v>209</v>
      </c>
      <c r="G34" s="474" t="s">
        <v>411</v>
      </c>
      <c r="H34" s="474" t="s">
        <v>213</v>
      </c>
      <c r="I34" s="466" t="s">
        <v>216</v>
      </c>
      <c r="J34" s="466" t="s">
        <v>216</v>
      </c>
      <c r="K34" s="466" t="s">
        <v>216</v>
      </c>
      <c r="L34" s="466" t="s">
        <v>217</v>
      </c>
      <c r="M34" s="466" t="s">
        <v>219</v>
      </c>
      <c r="N34" s="466" t="s">
        <v>221</v>
      </c>
      <c r="O34" s="466" t="s">
        <v>222</v>
      </c>
      <c r="P34" s="473" t="s">
        <v>228</v>
      </c>
      <c r="Q34" s="473" t="s">
        <v>228</v>
      </c>
      <c r="R34" s="255" t="s">
        <v>412</v>
      </c>
      <c r="S34" s="476">
        <v>1350000</v>
      </c>
      <c r="T34" s="464">
        <v>0</v>
      </c>
      <c r="U34" s="476">
        <v>1350000</v>
      </c>
      <c r="V34" s="478">
        <v>1344960.94</v>
      </c>
      <c r="W34" s="464">
        <v>0</v>
      </c>
      <c r="X34" s="478">
        <v>1344960.94</v>
      </c>
      <c r="Y34" s="255" t="s">
        <v>413</v>
      </c>
      <c r="Z34" s="464" t="s">
        <v>414</v>
      </c>
      <c r="AA34" s="464" t="s">
        <v>415</v>
      </c>
      <c r="AB34" s="464" t="s">
        <v>415</v>
      </c>
      <c r="AC34" s="464" t="s">
        <v>415</v>
      </c>
      <c r="AD34" s="464" t="s">
        <v>416</v>
      </c>
      <c r="AE34" s="464" t="s">
        <v>417</v>
      </c>
      <c r="AF34" s="464" t="s">
        <v>38</v>
      </c>
    </row>
    <row r="35" spans="1:32" s="445" customFormat="1" ht="66" customHeight="1">
      <c r="A35" s="513"/>
      <c r="B35" s="472" t="s">
        <v>139</v>
      </c>
      <c r="C35" s="473" t="s">
        <v>143</v>
      </c>
      <c r="D35" s="464" t="s">
        <v>140</v>
      </c>
      <c r="E35" s="472" t="s">
        <v>25</v>
      </c>
      <c r="F35" s="474" t="s">
        <v>209</v>
      </c>
      <c r="G35" s="474" t="s">
        <v>411</v>
      </c>
      <c r="H35" s="474" t="s">
        <v>213</v>
      </c>
      <c r="I35" s="466" t="s">
        <v>216</v>
      </c>
      <c r="J35" s="466" t="s">
        <v>216</v>
      </c>
      <c r="K35" s="466" t="s">
        <v>216</v>
      </c>
      <c r="L35" s="466" t="s">
        <v>217</v>
      </c>
      <c r="M35" s="466" t="s">
        <v>219</v>
      </c>
      <c r="N35" s="466" t="s">
        <v>221</v>
      </c>
      <c r="O35" s="466" t="s">
        <v>222</v>
      </c>
      <c r="P35" s="473" t="s">
        <v>228</v>
      </c>
      <c r="Q35" s="473" t="s">
        <v>228</v>
      </c>
      <c r="R35" s="255" t="s">
        <v>412</v>
      </c>
      <c r="S35" s="476">
        <v>1350000</v>
      </c>
      <c r="T35" s="464">
        <v>0</v>
      </c>
      <c r="U35" s="476">
        <v>1350000</v>
      </c>
      <c r="V35" s="478">
        <v>1344973.74</v>
      </c>
      <c r="W35" s="464">
        <v>0</v>
      </c>
      <c r="X35" s="478">
        <v>1344973.74</v>
      </c>
      <c r="Y35" s="255" t="s">
        <v>413</v>
      </c>
      <c r="Z35" s="464" t="s">
        <v>414</v>
      </c>
      <c r="AA35" s="464" t="s">
        <v>415</v>
      </c>
      <c r="AB35" s="464" t="s">
        <v>415</v>
      </c>
      <c r="AC35" s="464" t="s">
        <v>415</v>
      </c>
      <c r="AD35" s="464" t="s">
        <v>416</v>
      </c>
      <c r="AE35" s="464" t="s">
        <v>417</v>
      </c>
      <c r="AF35" s="464" t="s">
        <v>38</v>
      </c>
    </row>
    <row r="36" spans="1:32" s="445" customFormat="1" ht="66" customHeight="1" thickBot="1">
      <c r="A36" s="520"/>
      <c r="B36" s="521" t="s">
        <v>139</v>
      </c>
      <c r="C36" s="522" t="s">
        <v>144</v>
      </c>
      <c r="D36" s="523" t="s">
        <v>140</v>
      </c>
      <c r="E36" s="521" t="s">
        <v>25</v>
      </c>
      <c r="F36" s="524" t="s">
        <v>209</v>
      </c>
      <c r="G36" s="524" t="s">
        <v>411</v>
      </c>
      <c r="H36" s="524" t="s">
        <v>213</v>
      </c>
      <c r="I36" s="520" t="s">
        <v>216</v>
      </c>
      <c r="J36" s="520" t="s">
        <v>216</v>
      </c>
      <c r="K36" s="520" t="s">
        <v>216</v>
      </c>
      <c r="L36" s="520" t="s">
        <v>217</v>
      </c>
      <c r="M36" s="520" t="s">
        <v>219</v>
      </c>
      <c r="N36" s="520" t="s">
        <v>221</v>
      </c>
      <c r="O36" s="520" t="s">
        <v>222</v>
      </c>
      <c r="P36" s="522" t="s">
        <v>228</v>
      </c>
      <c r="Q36" s="522" t="s">
        <v>228</v>
      </c>
      <c r="R36" s="527" t="s">
        <v>412</v>
      </c>
      <c r="S36" s="525">
        <v>2250000</v>
      </c>
      <c r="T36" s="523">
        <v>0</v>
      </c>
      <c r="U36" s="525">
        <v>2250000</v>
      </c>
      <c r="V36" s="526">
        <v>2244540.91</v>
      </c>
      <c r="W36" s="523">
        <v>0</v>
      </c>
      <c r="X36" s="526">
        <v>2244540.91</v>
      </c>
      <c r="Y36" s="527" t="s">
        <v>413</v>
      </c>
      <c r="Z36" s="523" t="s">
        <v>414</v>
      </c>
      <c r="AA36" s="523" t="s">
        <v>415</v>
      </c>
      <c r="AB36" s="523" t="s">
        <v>415</v>
      </c>
      <c r="AC36" s="523" t="s">
        <v>415</v>
      </c>
      <c r="AD36" s="523" t="s">
        <v>416</v>
      </c>
      <c r="AE36" s="523" t="s">
        <v>417</v>
      </c>
      <c r="AF36" s="523" t="s">
        <v>38</v>
      </c>
    </row>
    <row r="37" spans="1:32" s="438" customFormat="1" ht="23.5" hidden="1" thickBot="1">
      <c r="A37" s="516"/>
      <c r="B37" s="517"/>
      <c r="C37" s="516"/>
      <c r="D37" s="516"/>
      <c r="E37" s="516"/>
      <c r="F37" s="516"/>
      <c r="G37" s="516"/>
      <c r="H37" s="516"/>
      <c r="I37" s="516"/>
      <c r="J37" s="516"/>
      <c r="K37" s="516"/>
      <c r="L37" s="516"/>
      <c r="M37" s="516"/>
      <c r="N37" s="516"/>
      <c r="O37" s="516"/>
      <c r="P37" s="516"/>
      <c r="Q37" s="516"/>
      <c r="R37" s="516"/>
      <c r="S37" s="516"/>
      <c r="T37" s="516"/>
      <c r="U37" s="516"/>
      <c r="V37" s="518"/>
      <c r="W37" s="516"/>
      <c r="X37" s="516"/>
      <c r="Y37" s="519"/>
      <c r="Z37" s="516"/>
      <c r="AA37" s="516"/>
      <c r="AB37" s="516"/>
      <c r="AC37" s="516"/>
      <c r="AD37" s="516"/>
      <c r="AE37" s="516"/>
      <c r="AF37" s="516"/>
    </row>
    <row r="38" spans="1:32" s="446" customFormat="1" ht="26.25" customHeight="1">
      <c r="A38" s="514"/>
      <c r="B38" s="515" t="s">
        <v>424</v>
      </c>
      <c r="C38" s="479"/>
      <c r="D38" s="479"/>
      <c r="E38" s="479"/>
      <c r="F38" s="479"/>
      <c r="G38" s="479"/>
      <c r="H38" s="479"/>
      <c r="I38" s="479"/>
      <c r="J38" s="479"/>
      <c r="K38" s="479"/>
      <c r="L38" s="479"/>
      <c r="M38" s="479"/>
      <c r="N38" s="479"/>
      <c r="O38" s="479"/>
      <c r="P38" s="479"/>
      <c r="Q38" s="479"/>
      <c r="R38" s="479"/>
      <c r="S38" s="479"/>
      <c r="T38" s="479"/>
      <c r="U38" s="479"/>
      <c r="V38" s="480"/>
      <c r="W38" s="479"/>
      <c r="X38" s="479"/>
      <c r="Y38" s="461"/>
      <c r="Z38" s="479"/>
      <c r="AA38" s="479"/>
      <c r="AB38" s="479"/>
      <c r="AC38" s="479"/>
      <c r="AD38" s="479"/>
      <c r="AE38" s="479"/>
      <c r="AF38" s="505"/>
    </row>
    <row r="39" spans="1:32" s="447" customFormat="1" ht="95" customHeight="1">
      <c r="A39" s="466">
        <v>1</v>
      </c>
      <c r="B39" s="460" t="s">
        <v>291</v>
      </c>
      <c r="C39" s="464" t="s">
        <v>425</v>
      </c>
      <c r="D39" s="464"/>
      <c r="E39" s="472" t="s">
        <v>25</v>
      </c>
      <c r="F39" s="464" t="s">
        <v>426</v>
      </c>
      <c r="G39" s="464" t="s">
        <v>427</v>
      </c>
      <c r="H39" s="464" t="s">
        <v>428</v>
      </c>
      <c r="I39" s="481" t="s">
        <v>429</v>
      </c>
      <c r="J39" s="481" t="s">
        <v>429</v>
      </c>
      <c r="K39" s="481" t="s">
        <v>429</v>
      </c>
      <c r="L39" s="481" t="s">
        <v>430</v>
      </c>
      <c r="M39" s="481" t="s">
        <v>431</v>
      </c>
      <c r="N39" s="481" t="s">
        <v>432</v>
      </c>
      <c r="O39" s="464" t="s">
        <v>433</v>
      </c>
      <c r="P39" s="464" t="s">
        <v>434</v>
      </c>
      <c r="Q39" s="464" t="s">
        <v>434</v>
      </c>
      <c r="R39" s="464" t="s">
        <v>39</v>
      </c>
      <c r="S39" s="481">
        <v>6149329</v>
      </c>
      <c r="T39" s="464">
        <v>0</v>
      </c>
      <c r="U39" s="481">
        <v>6149329</v>
      </c>
      <c r="V39" s="482">
        <v>4796476.62</v>
      </c>
      <c r="W39" s="464">
        <v>0</v>
      </c>
      <c r="X39" s="482">
        <v>4796476.62</v>
      </c>
      <c r="Y39" s="255" t="s">
        <v>413</v>
      </c>
      <c r="Z39" s="464" t="s">
        <v>435</v>
      </c>
      <c r="AA39" s="464" t="s">
        <v>436</v>
      </c>
      <c r="AB39" s="464" t="s">
        <v>436</v>
      </c>
      <c r="AC39" s="464" t="s">
        <v>436</v>
      </c>
      <c r="AD39" s="464" t="s">
        <v>437</v>
      </c>
      <c r="AE39" s="464" t="s">
        <v>438</v>
      </c>
      <c r="AF39" s="464" t="s">
        <v>38</v>
      </c>
    </row>
    <row r="40" spans="1:32" s="447" customFormat="1" ht="95" customHeight="1">
      <c r="A40" s="466">
        <v>2</v>
      </c>
      <c r="B40" s="460" t="s">
        <v>300</v>
      </c>
      <c r="C40" s="464" t="s">
        <v>425</v>
      </c>
      <c r="D40" s="464"/>
      <c r="E40" s="472" t="s">
        <v>25</v>
      </c>
      <c r="F40" s="464" t="s">
        <v>439</v>
      </c>
      <c r="G40" s="464" t="s">
        <v>427</v>
      </c>
      <c r="H40" s="464" t="s">
        <v>440</v>
      </c>
      <c r="I40" s="481" t="s">
        <v>441</v>
      </c>
      <c r="J40" s="481" t="s">
        <v>441</v>
      </c>
      <c r="K40" s="481" t="s">
        <v>441</v>
      </c>
      <c r="L40" s="481" t="s">
        <v>430</v>
      </c>
      <c r="M40" s="481" t="s">
        <v>431</v>
      </c>
      <c r="N40" s="481" t="s">
        <v>442</v>
      </c>
      <c r="O40" s="464" t="s">
        <v>433</v>
      </c>
      <c r="P40" s="464" t="s">
        <v>434</v>
      </c>
      <c r="Q40" s="464" t="s">
        <v>434</v>
      </c>
      <c r="R40" s="464" t="s">
        <v>39</v>
      </c>
      <c r="S40" s="481">
        <v>6051427.2599999998</v>
      </c>
      <c r="T40" s="464">
        <v>0</v>
      </c>
      <c r="U40" s="481">
        <v>6051427.2599999998</v>
      </c>
      <c r="V40" s="482">
        <v>3624788.6</v>
      </c>
      <c r="W40" s="464">
        <v>0</v>
      </c>
      <c r="X40" s="482">
        <v>3624788.6</v>
      </c>
      <c r="Y40" s="255" t="s">
        <v>413</v>
      </c>
      <c r="Z40" s="464" t="s">
        <v>443</v>
      </c>
      <c r="AA40" s="464" t="s">
        <v>436</v>
      </c>
      <c r="AB40" s="464" t="s">
        <v>436</v>
      </c>
      <c r="AC40" s="464" t="s">
        <v>436</v>
      </c>
      <c r="AD40" s="464" t="s">
        <v>437</v>
      </c>
      <c r="AE40" s="464" t="s">
        <v>438</v>
      </c>
      <c r="AF40" s="464" t="s">
        <v>38</v>
      </c>
    </row>
    <row r="41" spans="1:32" s="447" customFormat="1" ht="95" customHeight="1">
      <c r="A41" s="466">
        <v>3</v>
      </c>
      <c r="B41" s="459" t="s">
        <v>307</v>
      </c>
      <c r="C41" s="464" t="s">
        <v>425</v>
      </c>
      <c r="D41" s="464"/>
      <c r="E41" s="472" t="s">
        <v>25</v>
      </c>
      <c r="F41" s="464" t="s">
        <v>435</v>
      </c>
      <c r="G41" s="464" t="s">
        <v>427</v>
      </c>
      <c r="H41" s="464" t="s">
        <v>444</v>
      </c>
      <c r="I41" s="481" t="s">
        <v>431</v>
      </c>
      <c r="J41" s="481" t="s">
        <v>431</v>
      </c>
      <c r="K41" s="481" t="s">
        <v>431</v>
      </c>
      <c r="L41" s="481" t="s">
        <v>445</v>
      </c>
      <c r="M41" s="481" t="s">
        <v>446</v>
      </c>
      <c r="N41" s="481" t="s">
        <v>442</v>
      </c>
      <c r="O41" s="481" t="s">
        <v>447</v>
      </c>
      <c r="P41" s="481" t="s">
        <v>414</v>
      </c>
      <c r="Q41" s="481" t="s">
        <v>414</v>
      </c>
      <c r="R41" s="464" t="s">
        <v>39</v>
      </c>
      <c r="S41" s="481">
        <v>1947250</v>
      </c>
      <c r="T41" s="464">
        <v>0</v>
      </c>
      <c r="U41" s="481">
        <v>1947250</v>
      </c>
      <c r="V41" s="483">
        <v>1928722</v>
      </c>
      <c r="W41" s="464">
        <v>0</v>
      </c>
      <c r="X41" s="483">
        <v>1928722</v>
      </c>
      <c r="Y41" s="255" t="s">
        <v>413</v>
      </c>
      <c r="Z41" s="464" t="s">
        <v>443</v>
      </c>
      <c r="AA41" s="464" t="s">
        <v>436</v>
      </c>
      <c r="AB41" s="464" t="s">
        <v>436</v>
      </c>
      <c r="AC41" s="464" t="s">
        <v>436</v>
      </c>
      <c r="AD41" s="464" t="s">
        <v>437</v>
      </c>
      <c r="AE41" s="464" t="s">
        <v>438</v>
      </c>
      <c r="AF41" s="464" t="s">
        <v>38</v>
      </c>
    </row>
    <row r="42" spans="1:32" s="447" customFormat="1" ht="127" customHeight="1">
      <c r="A42" s="466">
        <v>5</v>
      </c>
      <c r="B42" s="460" t="s">
        <v>323</v>
      </c>
      <c r="C42" s="464" t="s">
        <v>425</v>
      </c>
      <c r="D42" s="464"/>
      <c r="E42" s="472" t="s">
        <v>25</v>
      </c>
      <c r="F42" s="464" t="s">
        <v>448</v>
      </c>
      <c r="G42" s="464" t="s">
        <v>449</v>
      </c>
      <c r="H42" s="464" t="s">
        <v>450</v>
      </c>
      <c r="I42" s="484" t="s">
        <v>451</v>
      </c>
      <c r="J42" s="484" t="s">
        <v>451</v>
      </c>
      <c r="K42" s="484" t="s">
        <v>451</v>
      </c>
      <c r="L42" s="484" t="s">
        <v>452</v>
      </c>
      <c r="M42" s="484" t="s">
        <v>453</v>
      </c>
      <c r="N42" s="484" t="s">
        <v>454</v>
      </c>
      <c r="O42" s="485" t="s">
        <v>455</v>
      </c>
      <c r="P42" s="481" t="s">
        <v>456</v>
      </c>
      <c r="Q42" s="481" t="s">
        <v>456</v>
      </c>
      <c r="R42" s="464" t="s">
        <v>39</v>
      </c>
      <c r="S42" s="481">
        <v>2788959.07</v>
      </c>
      <c r="T42" s="464">
        <v>0</v>
      </c>
      <c r="U42" s="481">
        <v>2788959.07</v>
      </c>
      <c r="V42" s="486">
        <v>2765679</v>
      </c>
      <c r="W42" s="464">
        <v>0</v>
      </c>
      <c r="X42" s="486">
        <v>2765679</v>
      </c>
      <c r="Y42" s="255" t="s">
        <v>413</v>
      </c>
      <c r="Z42" s="464" t="s">
        <v>457</v>
      </c>
      <c r="AA42" s="464" t="s">
        <v>450</v>
      </c>
      <c r="AB42" s="464" t="s">
        <v>450</v>
      </c>
      <c r="AC42" s="464" t="s">
        <v>450</v>
      </c>
      <c r="AD42" s="464" t="s">
        <v>450</v>
      </c>
      <c r="AE42" s="464" t="s">
        <v>458</v>
      </c>
      <c r="AF42" s="464" t="s">
        <v>38</v>
      </c>
    </row>
    <row r="43" spans="1:32" s="447" customFormat="1" ht="114" customHeight="1">
      <c r="A43" s="466">
        <v>7</v>
      </c>
      <c r="B43" s="459" t="s">
        <v>328</v>
      </c>
      <c r="C43" s="464" t="s">
        <v>425</v>
      </c>
      <c r="D43" s="464"/>
      <c r="E43" s="472" t="s">
        <v>25</v>
      </c>
      <c r="F43" s="464" t="s">
        <v>38</v>
      </c>
      <c r="G43" s="464" t="s">
        <v>459</v>
      </c>
      <c r="H43" s="464" t="s">
        <v>416</v>
      </c>
      <c r="I43" s="464" t="s">
        <v>460</v>
      </c>
      <c r="J43" s="464" t="s">
        <v>460</v>
      </c>
      <c r="K43" s="464" t="s">
        <v>460</v>
      </c>
      <c r="L43" s="464" t="s">
        <v>220</v>
      </c>
      <c r="M43" s="464" t="s">
        <v>461</v>
      </c>
      <c r="N43" s="464" t="s">
        <v>423</v>
      </c>
      <c r="O43" s="464" t="s">
        <v>222</v>
      </c>
      <c r="P43" s="464" t="s">
        <v>462</v>
      </c>
      <c r="Q43" s="464" t="s">
        <v>462</v>
      </c>
      <c r="R43" s="464" t="s">
        <v>39</v>
      </c>
      <c r="S43" s="481">
        <v>1009060</v>
      </c>
      <c r="T43" s="464">
        <v>0</v>
      </c>
      <c r="U43" s="481">
        <v>6149329</v>
      </c>
      <c r="V43" s="487">
        <v>1009018</v>
      </c>
      <c r="W43" s="464">
        <v>0</v>
      </c>
      <c r="X43" s="487">
        <v>1009018</v>
      </c>
      <c r="Y43" s="255" t="s">
        <v>413</v>
      </c>
      <c r="Z43" s="464" t="s">
        <v>463</v>
      </c>
      <c r="AA43" s="464" t="s">
        <v>463</v>
      </c>
      <c r="AB43" s="464" t="s">
        <v>463</v>
      </c>
      <c r="AC43" s="464" t="s">
        <v>463</v>
      </c>
      <c r="AD43" s="464" t="s">
        <v>463</v>
      </c>
      <c r="AE43" s="464" t="s">
        <v>464</v>
      </c>
      <c r="AF43" s="464" t="s">
        <v>38</v>
      </c>
    </row>
    <row r="44" spans="1:32" s="447" customFormat="1" ht="161" customHeight="1">
      <c r="A44" s="466">
        <v>8</v>
      </c>
      <c r="B44" s="460" t="s">
        <v>334</v>
      </c>
      <c r="C44" s="464" t="s">
        <v>425</v>
      </c>
      <c r="D44" s="464"/>
      <c r="E44" s="472" t="s">
        <v>25</v>
      </c>
      <c r="F44" s="464" t="s">
        <v>38</v>
      </c>
      <c r="G44" s="464" t="s">
        <v>465</v>
      </c>
      <c r="H44" s="464" t="s">
        <v>466</v>
      </c>
      <c r="I44" s="485" t="s">
        <v>216</v>
      </c>
      <c r="J44" s="485" t="s">
        <v>216</v>
      </c>
      <c r="K44" s="485" t="s">
        <v>216</v>
      </c>
      <c r="L44" s="464" t="s">
        <v>217</v>
      </c>
      <c r="M44" s="464" t="s">
        <v>218</v>
      </c>
      <c r="N44" s="464" t="s">
        <v>467</v>
      </c>
      <c r="O44" s="464" t="s">
        <v>219</v>
      </c>
      <c r="P44" s="464" t="s">
        <v>222</v>
      </c>
      <c r="Q44" s="464" t="s">
        <v>222</v>
      </c>
      <c r="R44" s="464" t="s">
        <v>39</v>
      </c>
      <c r="S44" s="481">
        <v>1002765</v>
      </c>
      <c r="T44" s="464">
        <v>0</v>
      </c>
      <c r="U44" s="481">
        <v>6051427.2599999998</v>
      </c>
      <c r="V44" s="488" t="s">
        <v>338</v>
      </c>
      <c r="W44" s="464">
        <v>0</v>
      </c>
      <c r="X44" s="488" t="s">
        <v>338</v>
      </c>
      <c r="Y44" s="255" t="s">
        <v>413</v>
      </c>
      <c r="Z44" s="464" t="s">
        <v>465</v>
      </c>
      <c r="AA44" s="464" t="s">
        <v>465</v>
      </c>
      <c r="AB44" s="464" t="s">
        <v>465</v>
      </c>
      <c r="AC44" s="464" t="s">
        <v>465</v>
      </c>
      <c r="AD44" s="464" t="s">
        <v>465</v>
      </c>
      <c r="AE44" s="464" t="s">
        <v>468</v>
      </c>
      <c r="AF44" s="464" t="s">
        <v>38</v>
      </c>
    </row>
    <row r="45" spans="1:32" s="447" customFormat="1" ht="95" customHeight="1">
      <c r="A45" s="466"/>
      <c r="B45" s="459" t="s">
        <v>348</v>
      </c>
      <c r="C45" s="464" t="s">
        <v>425</v>
      </c>
      <c r="D45" s="464"/>
      <c r="E45" s="472" t="s">
        <v>25</v>
      </c>
      <c r="F45" s="485" t="s">
        <v>243</v>
      </c>
      <c r="G45" s="485" t="s">
        <v>420</v>
      </c>
      <c r="H45" s="485" t="s">
        <v>349</v>
      </c>
      <c r="I45" s="485" t="s">
        <v>350</v>
      </c>
      <c r="J45" s="485" t="s">
        <v>350</v>
      </c>
      <c r="K45" s="485" t="s">
        <v>350</v>
      </c>
      <c r="L45" s="464" t="s">
        <v>469</v>
      </c>
      <c r="M45" s="464" t="s">
        <v>470</v>
      </c>
      <c r="N45" s="464" t="s">
        <v>471</v>
      </c>
      <c r="O45" s="464" t="s">
        <v>472</v>
      </c>
      <c r="P45" s="464" t="s">
        <v>473</v>
      </c>
      <c r="Q45" s="464" t="s">
        <v>473</v>
      </c>
      <c r="R45" s="464" t="s">
        <v>39</v>
      </c>
      <c r="S45" s="481">
        <v>1412287</v>
      </c>
      <c r="T45" s="464">
        <v>0</v>
      </c>
      <c r="U45" s="481">
        <v>1947250</v>
      </c>
      <c r="V45" s="481">
        <v>1388742</v>
      </c>
      <c r="W45" s="464">
        <v>0</v>
      </c>
      <c r="X45" s="481">
        <v>1388742</v>
      </c>
      <c r="Y45" s="255" t="s">
        <v>413</v>
      </c>
      <c r="Z45" s="464" t="s">
        <v>421</v>
      </c>
      <c r="AA45" s="464" t="s">
        <v>247</v>
      </c>
      <c r="AB45" s="464" t="s">
        <v>247</v>
      </c>
      <c r="AC45" s="464" t="s">
        <v>247</v>
      </c>
      <c r="AD45" s="464" t="s">
        <v>247</v>
      </c>
      <c r="AE45" s="464" t="s">
        <v>367</v>
      </c>
      <c r="AF45" s="464" t="s">
        <v>38</v>
      </c>
    </row>
    <row r="46" spans="1:32" s="447" customFormat="1" ht="95" customHeight="1">
      <c r="A46" s="466">
        <v>10</v>
      </c>
      <c r="B46" s="459" t="s">
        <v>341</v>
      </c>
      <c r="C46" s="464" t="s">
        <v>425</v>
      </c>
      <c r="D46" s="464"/>
      <c r="E46" s="472" t="s">
        <v>25</v>
      </c>
      <c r="F46" s="464" t="s">
        <v>474</v>
      </c>
      <c r="G46" s="464" t="s">
        <v>245</v>
      </c>
      <c r="H46" s="464" t="s">
        <v>475</v>
      </c>
      <c r="I46" s="485" t="s">
        <v>342</v>
      </c>
      <c r="J46" s="485" t="s">
        <v>342</v>
      </c>
      <c r="K46" s="485" t="s">
        <v>342</v>
      </c>
      <c r="L46" s="485" t="s">
        <v>356</v>
      </c>
      <c r="M46" s="485" t="s">
        <v>476</v>
      </c>
      <c r="N46" s="485" t="s">
        <v>477</v>
      </c>
      <c r="O46" s="485" t="s">
        <v>478</v>
      </c>
      <c r="P46" s="464" t="s">
        <v>479</v>
      </c>
      <c r="Q46" s="464" t="s">
        <v>479</v>
      </c>
      <c r="R46" s="464" t="s">
        <v>39</v>
      </c>
      <c r="S46" s="481">
        <v>1000000</v>
      </c>
      <c r="T46" s="464">
        <v>0</v>
      </c>
      <c r="U46" s="481">
        <v>962907</v>
      </c>
      <c r="V46" s="482">
        <v>940000</v>
      </c>
      <c r="W46" s="464">
        <v>0</v>
      </c>
      <c r="X46" s="482">
        <v>940000</v>
      </c>
      <c r="Y46" s="255" t="s">
        <v>413</v>
      </c>
      <c r="Z46" s="464" t="s">
        <v>419</v>
      </c>
      <c r="AA46" s="464" t="s">
        <v>245</v>
      </c>
      <c r="AB46" s="464" t="s">
        <v>245</v>
      </c>
      <c r="AC46" s="464" t="s">
        <v>245</v>
      </c>
      <c r="AD46" s="464" t="s">
        <v>245</v>
      </c>
      <c r="AE46" s="464" t="s">
        <v>480</v>
      </c>
      <c r="AF46" s="464" t="s">
        <v>38</v>
      </c>
    </row>
    <row r="47" spans="1:32" s="447" customFormat="1" ht="95" customHeight="1">
      <c r="A47" s="466"/>
      <c r="B47" s="459" t="s">
        <v>481</v>
      </c>
      <c r="C47" s="464" t="s">
        <v>425</v>
      </c>
      <c r="D47" s="464"/>
      <c r="E47" s="472" t="s">
        <v>25</v>
      </c>
      <c r="F47" s="485" t="s">
        <v>243</v>
      </c>
      <c r="G47" s="485" t="s">
        <v>420</v>
      </c>
      <c r="H47" s="485" t="s">
        <v>349</v>
      </c>
      <c r="I47" s="485" t="s">
        <v>350</v>
      </c>
      <c r="J47" s="485" t="s">
        <v>350</v>
      </c>
      <c r="K47" s="485" t="s">
        <v>350</v>
      </c>
      <c r="L47" s="464" t="s">
        <v>469</v>
      </c>
      <c r="M47" s="464" t="s">
        <v>470</v>
      </c>
      <c r="N47" s="464" t="s">
        <v>471</v>
      </c>
      <c r="O47" s="464" t="s">
        <v>472</v>
      </c>
      <c r="P47" s="464" t="s">
        <v>473</v>
      </c>
      <c r="Q47" s="464" t="s">
        <v>473</v>
      </c>
      <c r="R47" s="464" t="s">
        <v>39</v>
      </c>
      <c r="S47" s="486">
        <v>6911464</v>
      </c>
      <c r="T47" s="464">
        <v>0</v>
      </c>
      <c r="U47" s="481">
        <v>2788959.07</v>
      </c>
      <c r="V47" s="485" t="s">
        <v>352</v>
      </c>
      <c r="W47" s="464">
        <v>0</v>
      </c>
      <c r="X47" s="485" t="s">
        <v>352</v>
      </c>
      <c r="Y47" s="255" t="s">
        <v>413</v>
      </c>
      <c r="Z47" s="464" t="s">
        <v>223</v>
      </c>
      <c r="AA47" s="464" t="s">
        <v>421</v>
      </c>
      <c r="AB47" s="464" t="s">
        <v>421</v>
      </c>
      <c r="AC47" s="464" t="s">
        <v>421</v>
      </c>
      <c r="AD47" s="464" t="s">
        <v>421</v>
      </c>
      <c r="AE47" s="464" t="s">
        <v>367</v>
      </c>
      <c r="AF47" s="464" t="s">
        <v>38</v>
      </c>
    </row>
    <row r="48" spans="1:32" s="447" customFormat="1" ht="95" customHeight="1">
      <c r="A48" s="466"/>
      <c r="B48" s="459" t="s">
        <v>348</v>
      </c>
      <c r="C48" s="464" t="s">
        <v>425</v>
      </c>
      <c r="D48" s="464"/>
      <c r="E48" s="472" t="s">
        <v>25</v>
      </c>
      <c r="F48" s="485" t="s">
        <v>243</v>
      </c>
      <c r="G48" s="485" t="s">
        <v>420</v>
      </c>
      <c r="H48" s="485" t="s">
        <v>349</v>
      </c>
      <c r="I48" s="485" t="s">
        <v>350</v>
      </c>
      <c r="J48" s="485" t="s">
        <v>350</v>
      </c>
      <c r="K48" s="485" t="s">
        <v>350</v>
      </c>
      <c r="L48" s="464" t="s">
        <v>469</v>
      </c>
      <c r="M48" s="464" t="s">
        <v>470</v>
      </c>
      <c r="N48" s="464" t="s">
        <v>471</v>
      </c>
      <c r="O48" s="464" t="s">
        <v>472</v>
      </c>
      <c r="P48" s="464" t="s">
        <v>473</v>
      </c>
      <c r="Q48" s="464" t="s">
        <v>473</v>
      </c>
      <c r="R48" s="464" t="s">
        <v>39</v>
      </c>
      <c r="S48" s="486">
        <v>11133714</v>
      </c>
      <c r="T48" s="464">
        <v>0</v>
      </c>
      <c r="U48" s="481">
        <v>1009060</v>
      </c>
      <c r="V48" s="485" t="s">
        <v>359</v>
      </c>
      <c r="W48" s="464">
        <v>0</v>
      </c>
      <c r="X48" s="485" t="s">
        <v>359</v>
      </c>
      <c r="Y48" s="255" t="s">
        <v>413</v>
      </c>
      <c r="Z48" s="464" t="s">
        <v>223</v>
      </c>
      <c r="AA48" s="464" t="s">
        <v>421</v>
      </c>
      <c r="AB48" s="464" t="s">
        <v>421</v>
      </c>
      <c r="AC48" s="464" t="s">
        <v>421</v>
      </c>
      <c r="AD48" s="464" t="s">
        <v>421</v>
      </c>
      <c r="AE48" s="464" t="s">
        <v>367</v>
      </c>
      <c r="AF48" s="464" t="s">
        <v>38</v>
      </c>
    </row>
    <row r="49" spans="1:33" s="447" customFormat="1" ht="95" customHeight="1">
      <c r="A49" s="466"/>
      <c r="B49" s="459" t="s">
        <v>360</v>
      </c>
      <c r="C49" s="464" t="s">
        <v>425</v>
      </c>
      <c r="D49" s="464"/>
      <c r="E49" s="472" t="s">
        <v>25</v>
      </c>
      <c r="F49" s="464" t="s">
        <v>361</v>
      </c>
      <c r="G49" s="464" t="s">
        <v>482</v>
      </c>
      <c r="H49" s="489" t="s">
        <v>483</v>
      </c>
      <c r="I49" s="489" t="s">
        <v>363</v>
      </c>
      <c r="J49" s="489" t="s">
        <v>363</v>
      </c>
      <c r="K49" s="489" t="s">
        <v>224</v>
      </c>
      <c r="L49" s="489" t="s">
        <v>484</v>
      </c>
      <c r="M49" s="489" t="s">
        <v>485</v>
      </c>
      <c r="N49" s="489" t="s">
        <v>486</v>
      </c>
      <c r="O49" s="489" t="s">
        <v>487</v>
      </c>
      <c r="P49" s="464" t="s">
        <v>488</v>
      </c>
      <c r="Q49" s="464" t="s">
        <v>488</v>
      </c>
      <c r="R49" s="464" t="s">
        <v>39</v>
      </c>
      <c r="S49" s="486">
        <v>3571671</v>
      </c>
      <c r="T49" s="464">
        <v>0</v>
      </c>
      <c r="U49" s="490">
        <v>1002765</v>
      </c>
      <c r="V49" s="481">
        <v>2488859.2000000002</v>
      </c>
      <c r="W49" s="464">
        <v>0</v>
      </c>
      <c r="X49" s="481">
        <v>2488859.2000000002</v>
      </c>
      <c r="Y49" s="255" t="s">
        <v>413</v>
      </c>
      <c r="Z49" s="464" t="s">
        <v>489</v>
      </c>
      <c r="AA49" s="464" t="s">
        <v>489</v>
      </c>
      <c r="AB49" s="464" t="s">
        <v>489</v>
      </c>
      <c r="AC49" s="464" t="s">
        <v>489</v>
      </c>
      <c r="AD49" s="464" t="s">
        <v>489</v>
      </c>
      <c r="AE49" s="464" t="s">
        <v>490</v>
      </c>
      <c r="AF49" s="464" t="s">
        <v>38</v>
      </c>
    </row>
    <row r="50" spans="1:33" s="447" customFormat="1" ht="95" customHeight="1">
      <c r="A50" s="466"/>
      <c r="B50" s="459" t="s">
        <v>365</v>
      </c>
      <c r="C50" s="464" t="s">
        <v>425</v>
      </c>
      <c r="D50" s="464"/>
      <c r="E50" s="472" t="s">
        <v>25</v>
      </c>
      <c r="F50" s="464" t="s">
        <v>366</v>
      </c>
      <c r="G50" s="464" t="s">
        <v>472</v>
      </c>
      <c r="H50" s="464" t="s">
        <v>367</v>
      </c>
      <c r="I50" s="485" t="s">
        <v>361</v>
      </c>
      <c r="J50" s="485" t="s">
        <v>361</v>
      </c>
      <c r="K50" s="485" t="s">
        <v>361</v>
      </c>
      <c r="L50" s="485" t="s">
        <v>482</v>
      </c>
      <c r="M50" s="485" t="s">
        <v>482</v>
      </c>
      <c r="N50" s="485" t="s">
        <v>491</v>
      </c>
      <c r="O50" s="485" t="s">
        <v>417</v>
      </c>
      <c r="P50" s="464" t="s">
        <v>492</v>
      </c>
      <c r="Q50" s="464" t="s">
        <v>492</v>
      </c>
      <c r="R50" s="464" t="s">
        <v>39</v>
      </c>
      <c r="S50" s="491">
        <v>2018892</v>
      </c>
      <c r="T50" s="464">
        <v>0</v>
      </c>
      <c r="U50" s="490">
        <v>1412287</v>
      </c>
      <c r="V50" s="463" t="s">
        <v>369</v>
      </c>
      <c r="W50" s="464">
        <v>0</v>
      </c>
      <c r="X50" s="463" t="s">
        <v>369</v>
      </c>
      <c r="Y50" s="255" t="s">
        <v>413</v>
      </c>
      <c r="Z50" s="464" t="s">
        <v>357</v>
      </c>
      <c r="AA50" s="464" t="s">
        <v>493</v>
      </c>
      <c r="AB50" s="464" t="s">
        <v>493</v>
      </c>
      <c r="AC50" s="464" t="s">
        <v>493</v>
      </c>
      <c r="AD50" s="464" t="s">
        <v>493</v>
      </c>
      <c r="AE50" s="464" t="s">
        <v>494</v>
      </c>
      <c r="AF50" s="464" t="s">
        <v>38</v>
      </c>
    </row>
    <row r="51" spans="1:33" s="447" customFormat="1" ht="95" customHeight="1">
      <c r="A51" s="466"/>
      <c r="B51" s="484" t="s">
        <v>370</v>
      </c>
      <c r="C51" s="464" t="s">
        <v>425</v>
      </c>
      <c r="D51" s="464"/>
      <c r="E51" s="492" t="s">
        <v>495</v>
      </c>
      <c r="F51" s="492" t="s">
        <v>496</v>
      </c>
      <c r="G51" s="492" t="s">
        <v>497</v>
      </c>
      <c r="H51" s="492" t="s">
        <v>498</v>
      </c>
      <c r="I51" s="492" t="s">
        <v>499</v>
      </c>
      <c r="J51" s="492" t="s">
        <v>499</v>
      </c>
      <c r="K51" s="492" t="s">
        <v>499</v>
      </c>
      <c r="L51" s="492" t="s">
        <v>500</v>
      </c>
      <c r="M51" s="492" t="s">
        <v>489</v>
      </c>
      <c r="N51" s="492" t="s">
        <v>501</v>
      </c>
      <c r="O51" s="492" t="s">
        <v>362</v>
      </c>
      <c r="P51" s="464" t="s">
        <v>502</v>
      </c>
      <c r="Q51" s="464" t="s">
        <v>502</v>
      </c>
      <c r="R51" s="464" t="s">
        <v>39</v>
      </c>
      <c r="S51" s="464" t="s">
        <v>503</v>
      </c>
      <c r="T51" s="464">
        <v>0</v>
      </c>
      <c r="U51" s="481">
        <v>1000000</v>
      </c>
      <c r="V51" s="481">
        <v>12869751.310000001</v>
      </c>
      <c r="W51" s="464">
        <v>0</v>
      </c>
      <c r="X51" s="481">
        <v>12869751.310000001</v>
      </c>
      <c r="Y51" s="255" t="s">
        <v>413</v>
      </c>
      <c r="Z51" s="464" t="s">
        <v>504</v>
      </c>
      <c r="AA51" s="464" t="s">
        <v>504</v>
      </c>
      <c r="AB51" s="464" t="s">
        <v>504</v>
      </c>
      <c r="AC51" s="464" t="s">
        <v>504</v>
      </c>
      <c r="AD51" s="464" t="s">
        <v>504</v>
      </c>
      <c r="AE51" s="493">
        <v>44562</v>
      </c>
      <c r="AF51" s="464" t="s">
        <v>38</v>
      </c>
    </row>
    <row r="52" spans="1:33" s="448" customFormat="1" ht="95" customHeight="1">
      <c r="A52" s="464"/>
      <c r="B52" s="463" t="s">
        <v>375</v>
      </c>
      <c r="C52" s="464" t="s">
        <v>425</v>
      </c>
      <c r="D52" s="464"/>
      <c r="E52" s="472" t="s">
        <v>25</v>
      </c>
      <c r="F52" s="466" t="s">
        <v>505</v>
      </c>
      <c r="G52" s="466" t="s">
        <v>506</v>
      </c>
      <c r="H52" s="492" t="s">
        <v>507</v>
      </c>
      <c r="I52" s="492" t="s">
        <v>361</v>
      </c>
      <c r="J52" s="492" t="s">
        <v>361</v>
      </c>
      <c r="K52" s="492" t="s">
        <v>361</v>
      </c>
      <c r="L52" s="492" t="s">
        <v>482</v>
      </c>
      <c r="M52" s="492" t="s">
        <v>491</v>
      </c>
      <c r="N52" s="492" t="s">
        <v>501</v>
      </c>
      <c r="O52" s="492" t="s">
        <v>417</v>
      </c>
      <c r="P52" s="494" t="s">
        <v>508</v>
      </c>
      <c r="Q52" s="494" t="s">
        <v>508</v>
      </c>
      <c r="R52" s="464" t="s">
        <v>39</v>
      </c>
      <c r="S52" s="495">
        <v>2000000</v>
      </c>
      <c r="T52" s="464">
        <v>0</v>
      </c>
      <c r="U52" s="486">
        <v>6911464</v>
      </c>
      <c r="V52" s="496">
        <v>1795000</v>
      </c>
      <c r="W52" s="464">
        <v>0</v>
      </c>
      <c r="X52" s="496">
        <v>1795000</v>
      </c>
      <c r="Y52" s="255" t="s">
        <v>413</v>
      </c>
      <c r="Z52" s="466" t="s">
        <v>504</v>
      </c>
      <c r="AA52" s="466" t="s">
        <v>498</v>
      </c>
      <c r="AB52" s="466" t="s">
        <v>498</v>
      </c>
      <c r="AC52" s="466" t="s">
        <v>498</v>
      </c>
      <c r="AD52" s="466" t="s">
        <v>492</v>
      </c>
      <c r="AE52" s="493">
        <v>44562</v>
      </c>
      <c r="AF52" s="464" t="s">
        <v>38</v>
      </c>
    </row>
    <row r="53" spans="1:33" s="448" customFormat="1" ht="95" customHeight="1">
      <c r="A53" s="464"/>
      <c r="B53" s="463" t="s">
        <v>509</v>
      </c>
      <c r="C53" s="464" t="s">
        <v>425</v>
      </c>
      <c r="D53" s="464"/>
      <c r="E53" s="472" t="s">
        <v>25</v>
      </c>
      <c r="F53" s="466" t="s">
        <v>501</v>
      </c>
      <c r="G53" s="466" t="s">
        <v>510</v>
      </c>
      <c r="H53" s="466" t="s">
        <v>511</v>
      </c>
      <c r="I53" s="466" t="s">
        <v>512</v>
      </c>
      <c r="J53" s="466" t="s">
        <v>512</v>
      </c>
      <c r="K53" s="466" t="s">
        <v>512</v>
      </c>
      <c r="L53" s="466" t="s">
        <v>492</v>
      </c>
      <c r="M53" s="466" t="s">
        <v>513</v>
      </c>
      <c r="N53" s="494" t="s">
        <v>514</v>
      </c>
      <c r="O53" s="494" t="s">
        <v>515</v>
      </c>
      <c r="P53" s="494" t="s">
        <v>516</v>
      </c>
      <c r="Q53" s="494" t="s">
        <v>516</v>
      </c>
      <c r="R53" s="464" t="s">
        <v>39</v>
      </c>
      <c r="S53" s="495">
        <v>2160791</v>
      </c>
      <c r="T53" s="464">
        <v>0</v>
      </c>
      <c r="U53" s="486">
        <v>11133714</v>
      </c>
      <c r="V53" s="469" t="s">
        <v>517</v>
      </c>
      <c r="W53" s="464">
        <v>0</v>
      </c>
      <c r="X53" s="506" t="s">
        <v>517</v>
      </c>
      <c r="Y53" s="255" t="s">
        <v>413</v>
      </c>
      <c r="Z53" s="466" t="s">
        <v>518</v>
      </c>
      <c r="AA53" s="466" t="s">
        <v>519</v>
      </c>
      <c r="AB53" s="466" t="s">
        <v>519</v>
      </c>
      <c r="AC53" s="466" t="s">
        <v>519</v>
      </c>
      <c r="AD53" s="466" t="s">
        <v>519</v>
      </c>
      <c r="AE53" s="493">
        <v>44593</v>
      </c>
      <c r="AF53" s="464" t="s">
        <v>38</v>
      </c>
    </row>
    <row r="54" spans="1:33" s="201" customFormat="1" ht="22" hidden="1" thickBot="1">
      <c r="A54" s="497"/>
      <c r="B54" s="499"/>
      <c r="C54" s="498"/>
      <c r="D54" s="499"/>
      <c r="E54" s="499"/>
      <c r="F54" s="500"/>
      <c r="G54" s="501"/>
      <c r="H54" s="501"/>
      <c r="I54" s="501"/>
      <c r="J54" s="501"/>
      <c r="K54" s="501"/>
      <c r="L54" s="501"/>
      <c r="M54" s="501"/>
      <c r="N54" s="501"/>
      <c r="O54" s="501"/>
      <c r="P54" s="501"/>
      <c r="Q54" s="501"/>
      <c r="R54" s="498"/>
      <c r="S54" s="502"/>
      <c r="T54" s="502"/>
      <c r="U54" s="503"/>
      <c r="V54" s="504"/>
      <c r="W54" s="502"/>
      <c r="X54" s="502"/>
      <c r="Y54" s="498"/>
      <c r="Z54" s="498"/>
      <c r="AA54" s="498"/>
      <c r="AB54" s="498"/>
      <c r="AC54" s="498"/>
      <c r="AD54" s="498"/>
      <c r="AE54" s="498"/>
      <c r="AF54" s="498"/>
    </row>
    <row r="55" spans="1:33" s="202" customFormat="1" ht="15.5" hidden="1">
      <c r="A55" s="601"/>
      <c r="B55" s="602"/>
      <c r="C55" s="602"/>
      <c r="D55" s="602"/>
      <c r="E55" s="602"/>
      <c r="F55" s="602"/>
      <c r="G55" s="602"/>
      <c r="H55" s="602"/>
      <c r="I55" s="602"/>
      <c r="J55" s="602"/>
      <c r="K55" s="602"/>
      <c r="L55" s="602"/>
      <c r="M55" s="602"/>
      <c r="N55" s="602"/>
      <c r="O55" s="602"/>
      <c r="P55" s="602"/>
      <c r="Q55" s="602"/>
      <c r="R55" s="602"/>
      <c r="S55" s="205"/>
      <c r="T55" s="206"/>
      <c r="U55" s="207"/>
      <c r="V55" s="208"/>
      <c r="W55" s="209"/>
      <c r="X55" s="209"/>
      <c r="Y55" s="210"/>
      <c r="Z55" s="210"/>
      <c r="AA55" s="210"/>
      <c r="AB55" s="210"/>
      <c r="AC55" s="210"/>
      <c r="AD55" s="210"/>
      <c r="AE55" s="210"/>
      <c r="AF55" s="210"/>
    </row>
    <row r="56" spans="1:33" ht="44.25" hidden="1" customHeight="1">
      <c r="U56" s="203" t="s">
        <v>503</v>
      </c>
    </row>
    <row r="57" spans="1:33" ht="46.5" hidden="1" customHeight="1">
      <c r="U57" s="204">
        <v>2000000</v>
      </c>
    </row>
    <row r="58" spans="1:33" ht="44.25" hidden="1" customHeight="1">
      <c r="U58" s="204">
        <v>2160791</v>
      </c>
    </row>
    <row r="59" spans="1:33" ht="17" customHeight="1">
      <c r="A59" s="218"/>
      <c r="V59" s="449">
        <f ca="1">+U59:V62</f>
        <v>0</v>
      </c>
    </row>
    <row r="60" spans="1:33" s="528" customFormat="1" ht="22">
      <c r="C60" s="529"/>
      <c r="D60" s="528" t="s">
        <v>117</v>
      </c>
      <c r="E60" s="528" t="s">
        <v>520</v>
      </c>
      <c r="M60" s="530" t="s">
        <v>521</v>
      </c>
      <c r="S60" s="531"/>
      <c r="T60" s="532"/>
      <c r="U60" s="532"/>
      <c r="V60" s="533"/>
      <c r="W60" s="531"/>
      <c r="X60" s="534" t="s">
        <v>522</v>
      </c>
      <c r="Y60" s="535"/>
      <c r="AA60" s="536"/>
      <c r="AB60" s="532"/>
      <c r="AC60" s="532"/>
      <c r="AD60" s="532"/>
      <c r="AE60" s="536"/>
      <c r="AF60" s="536"/>
      <c r="AG60" s="536"/>
    </row>
    <row r="61" spans="1:33" ht="51.5" customHeight="1">
      <c r="D61" s="211"/>
      <c r="E61" s="211"/>
      <c r="F61" s="211"/>
      <c r="G61" s="211"/>
      <c r="H61" s="211"/>
      <c r="I61" s="211"/>
      <c r="J61" s="211"/>
      <c r="K61" s="211"/>
      <c r="L61" s="212"/>
      <c r="M61" s="215"/>
      <c r="N61" s="211"/>
      <c r="O61" s="211"/>
      <c r="P61" s="211"/>
      <c r="Q61" s="211"/>
      <c r="R61" s="211"/>
      <c r="S61" s="212"/>
      <c r="T61" s="213"/>
      <c r="U61" s="213"/>
      <c r="V61" s="214"/>
      <c r="W61" s="212"/>
      <c r="X61" s="211"/>
      <c r="Y61" s="216"/>
      <c r="AA61" s="217"/>
      <c r="AB61" s="211"/>
      <c r="AC61" s="211"/>
      <c r="AD61" s="211"/>
      <c r="AE61" s="211"/>
      <c r="AF61" s="211"/>
      <c r="AG61" s="211"/>
    </row>
    <row r="62" spans="1:33" s="451" customFormat="1" ht="31">
      <c r="C62" s="452"/>
      <c r="D62" s="451" t="s">
        <v>120</v>
      </c>
      <c r="E62" s="453" t="s">
        <v>523</v>
      </c>
      <c r="M62" s="453" t="s">
        <v>524</v>
      </c>
      <c r="S62" s="454"/>
      <c r="T62" s="455"/>
      <c r="U62" s="455"/>
      <c r="V62" s="456"/>
      <c r="W62" s="454"/>
      <c r="X62" s="451" t="s">
        <v>122</v>
      </c>
      <c r="Y62" s="457"/>
      <c r="AA62" s="458"/>
    </row>
    <row r="63" spans="1:33" s="528" customFormat="1" ht="22">
      <c r="C63" s="529"/>
      <c r="D63" s="528" t="s">
        <v>525</v>
      </c>
      <c r="E63" s="530" t="s">
        <v>525</v>
      </c>
      <c r="M63" s="530" t="s">
        <v>526</v>
      </c>
      <c r="S63" s="531"/>
      <c r="T63" s="532"/>
      <c r="U63" s="532"/>
      <c r="V63" s="533"/>
      <c r="W63" s="531"/>
      <c r="X63" s="528" t="s">
        <v>527</v>
      </c>
      <c r="Y63" s="535"/>
      <c r="AA63" s="537"/>
    </row>
  </sheetData>
  <mergeCells count="14">
    <mergeCell ref="E10:AF10"/>
    <mergeCell ref="Z14:AE14"/>
    <mergeCell ref="AF14:AF15"/>
    <mergeCell ref="A14:A15"/>
    <mergeCell ref="B14:B15"/>
    <mergeCell ref="C14:C15"/>
    <mergeCell ref="D14:D15"/>
    <mergeCell ref="E14:E15"/>
    <mergeCell ref="F14:Q14"/>
    <mergeCell ref="A55:R55"/>
    <mergeCell ref="R14:R15"/>
    <mergeCell ref="S14:U14"/>
    <mergeCell ref="V14:X14"/>
    <mergeCell ref="Y14:Y15"/>
  </mergeCells>
  <pageMargins left="0.19685039370078741" right="0.11811023622047245" top="0.39370078740157483" bottom="0.39370078740157483" header="0.51181102362204722" footer="0.51181102362204722"/>
  <pageSetup paperSize="14" scale="30" fitToHeight="0" orientation="landscape" r:id="rId1"/>
  <headerFooter alignWithMargins="0">
    <oddFooter>Page &amp;P of &amp;N</oddFooter>
  </headerFooter>
  <rowBreaks count="1" manualBreakCount="1">
    <brk id="37" max="31" man="1"/>
  </rowBreaks>
  <drawing r:id="rId2"/>
  <extLst>
    <ext xmlns:x14="http://schemas.microsoft.com/office/spreadsheetml/2009/9/main" uri="{CCE6A557-97BC-4b89-ADB6-D9C93CAAB3DF}">
      <x14:dataValidations xmlns:xm="http://schemas.microsoft.com/office/excel/2006/main" disablePrompts="1" count="1">
        <x14:dataValidation type="list" errorStyle="information" showInputMessage="1" showErrorMessage="1" errorTitle="Input error" error="Please Select from the dropdown of cell." xr:uid="{4C4EC4FD-B3AA-4835-BEBE-762D68F95F7E}">
          <x14:formula1>
            <xm:f>'C:\Users\DepEd\Downloads\[PPA-1st-Quarter-2020.xlsx]MODE'!#REF!</xm:f>
          </x14:formula1>
          <xm:sqref>E17:E36 E52:E53 E39:E50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Indicative 2022 APP</vt:lpstr>
      <vt:lpstr>ADDITIONAL REPAIR</vt:lpstr>
      <vt:lpstr>Procurement Status 2021</vt:lpstr>
      <vt:lpstr>2021 APP</vt:lpstr>
      <vt:lpstr>2020 APP</vt:lpstr>
      <vt:lpstr>2021 APP (2nd Sem)</vt:lpstr>
      <vt:lpstr>pmr 2021</vt:lpstr>
      <vt:lpstr>'2021 APP (2nd Sem)'!Print_Area</vt:lpstr>
      <vt:lpstr>'ADDITIONAL REPAIR'!Print_Area</vt:lpstr>
      <vt:lpstr>'Indicative 2022 APP'!Print_Area</vt:lpstr>
      <vt:lpstr>'pmr 2021'!Print_Area</vt:lpstr>
      <vt:lpstr>'Procurement Status 2021'!Print_Area</vt:lpstr>
      <vt:lpstr>'2021 APP (2nd Sem)'!Print_Titles</vt:lpstr>
      <vt:lpstr>'ADDITIONAL REPAIR'!Print_Titles</vt:lpstr>
      <vt:lpstr>'pmr 2021'!Print_Titles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DepEd</dc:creator>
  <cp:lastModifiedBy>DepEd</cp:lastModifiedBy>
  <cp:lastPrinted>2022-01-27T01:13:28Z</cp:lastPrinted>
  <dcterms:created xsi:type="dcterms:W3CDTF">2022-01-25T06:02:26Z</dcterms:created>
  <dcterms:modified xsi:type="dcterms:W3CDTF">2022-01-27T08:24:56Z</dcterms:modified>
</cp:coreProperties>
</file>